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<sst xmlns="http://schemas.openxmlformats.org/spreadsheetml/2006/main" count="796" uniqueCount="360">
  <si>
    <t>攀枝花市成都干部休养所</t>
  </si>
  <si>
    <t>2025年单位预算</t>
  </si>
  <si>
    <t xml:space="preserve">
表1</t>
  </si>
  <si>
    <t xml:space="preserve"> </t>
  </si>
  <si>
    <t>单位收支总表</t>
  </si>
  <si>
    <t>单位：攀枝花市成都干部休养所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</si>
  <si>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</si>
  <si>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</si>
  <si>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</si>
  <si>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</si>
  <si>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</si>
  <si>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</si>
  <si>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</si>
  <si>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</si>
  <si>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</si>
  <si>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</si>
  <si>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</si>
  <si>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</si>
  <si>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</si>
  <si>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</si>
  <si>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</si>
  <si>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</si>
  <si>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</si>
  <si>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</si>
  <si>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</si>
  <si>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</si>
  <si>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</si>
  <si>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</si>
  <si>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</si>
  <si>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</si>
  <si>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</si>
  <si>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</si>
  <si>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</si>
  <si>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</si>
  <si>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</si>
  <si>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</si>
  <si>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</si>
  <si>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</si>
  <si>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</si>
  <si>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</si>
  <si>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</si>
  <si>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</si>
  <si>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</si>
  <si>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</si>
  <si>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</si>
  <si>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</si>
  <si>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</si>
  <si>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</si>
  <si>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</si>
  <si>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</si>
  <si>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</si>
  <si>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</si>
  <si>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</si>
  <si>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</si>
  <si>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</si>
  <si>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</si>
  <si>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</si>
  <si>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</si>
  <si>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</si>
  <si>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</si>
  <si>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</si>
  <si>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</si>
  <si>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</si>
  <si>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</si>
  <si>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</si>
  <si>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</si>
  <si>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</si>
  <si>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</si>
  <si>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</si>
  <si>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</si>
  <si>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</si>
  <si>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</si>
  <si>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</si>
  <si>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</si>
  <si>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</si>
  <si>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</si>
  <si>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</si>
  <si>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</si>
  <si>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</si>
  <si>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</si>
  <si>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</si>
  <si>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</si>
  <si>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</si>
  <si>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</si>
  <si>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201</t>
  </si>
  <si>
    <t>03</t>
  </si>
  <si>
    <t>政府办公厅（室）及相关机构事务</t>
  </si>
  <si>
    <t>01</t>
  </si>
  <si>
    <t>行政运行</t>
  </si>
  <si>
    <t>02</t>
  </si>
  <si>
    <t>一般行政管理事务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</si>
  <si>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</si>
  <si>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</si>
  <si>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</si>
  <si>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</si>
  <si>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</si>
  <si>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</si>
  <si>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99</t>
  </si>
  <si>
    <t>其他社会保障和就业支出</t>
  </si>
  <si>
    <t>210</t>
  </si>
  <si>
    <t>卫生健康支出</t>
  </si>
  <si>
    <t>11</t>
  </si>
  <si>
    <t>行政事业单位医疗</t>
  </si>
  <si>
    <t>行政单位医疗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</si>
  <si>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</si>
  <si>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</si>
  <si>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</si>
  <si>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</si>
  <si>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</si>
  <si>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</si>
  <si>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</si>
  <si>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</si>
  <si>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</si>
  <si>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</si>
  <si>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</si>
  <si>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</si>
  <si>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</si>
  <si>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</si>
  <si>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</si>
  <si>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</si>
  <si>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</si>
  <si>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</si>
  <si>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</si>
  <si>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</si>
  <si>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</si>
  <si>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</si>
  <si>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</si>
  <si>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</si>
  <si>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</si>
  <si>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</si>
  <si>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</si>
  <si>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</si>
  <si>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</si>
  <si>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</si>
  <si>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</si>
  <si>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</si>
  <si>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</si>
  <si>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</si>
  <si>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</si>
  <si>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</si>
  <si>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</si>
  <si>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</si>
  <si>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</si>
  <si>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</si>
  <si>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</si>
  <si>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</si>
  <si>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</si>
  <si>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</si>
  <si>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</si>
  <si>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</si>
  <si>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</si>
  <si>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</si>
  <si>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</si>
  <si>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</si>
  <si>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</si>
  <si>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</si>
  <si>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</si>
  <si>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</si>
  <si>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</si>
  <si>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</si>
  <si>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</si>
  <si>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</si>
  <si>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</si>
  <si>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</si>
  <si>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</si>
  <si>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</si>
  <si>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</si>
  <si>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</si>
  <si>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</si>
  <si>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</si>
  <si>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</si>
  <si>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</si>
  <si>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8,666.40</t>
  </si>
  <si>
    <t>12</t>
  </si>
  <si>
    <t>其他社会保障缴费</t>
  </si>
  <si>
    <t>1,893.52</t>
  </si>
  <si>
    <t>13</t>
  </si>
  <si>
    <t>68,274.72</t>
  </si>
  <si>
    <t>其他工资福利支出</t>
  </si>
  <si>
    <t>62,874.00</t>
  </si>
  <si>
    <t>302</t>
  </si>
  <si>
    <t>商品和服务支出</t>
  </si>
  <si>
    <t>办公费</t>
  </si>
  <si>
    <t>3,940.00</t>
  </si>
  <si>
    <t>水费</t>
  </si>
  <si>
    <t>306.00</t>
  </si>
  <si>
    <t>06</t>
  </si>
  <si>
    <t>电费</t>
  </si>
  <si>
    <t>1,975.00</t>
  </si>
  <si>
    <t>07</t>
  </si>
  <si>
    <t>邮电费</t>
  </si>
  <si>
    <t>9,000.00</t>
  </si>
  <si>
    <t>差旅费</t>
  </si>
  <si>
    <t>13,619.00</t>
  </si>
  <si>
    <t>17</t>
  </si>
  <si>
    <t>公务接待费</t>
  </si>
  <si>
    <t>1,137.00</t>
  </si>
  <si>
    <t>26</t>
  </si>
  <si>
    <t>劳务费</t>
  </si>
  <si>
    <t>28</t>
  </si>
  <si>
    <t>工会经费</t>
  </si>
  <si>
    <t>10,132.80</t>
  </si>
  <si>
    <t>29</t>
  </si>
  <si>
    <t>福利费</t>
  </si>
  <si>
    <t>10,385.76</t>
  </si>
  <si>
    <t>31</t>
  </si>
  <si>
    <t>公务用车运行维护费</t>
  </si>
  <si>
    <t>34,020.00</t>
  </si>
  <si>
    <t>39</t>
  </si>
  <si>
    <t>其他交通费用</t>
  </si>
  <si>
    <t>37,800.00</t>
  </si>
  <si>
    <t>其他商品和服务支出</t>
  </si>
  <si>
    <t>25,529.60</t>
  </si>
  <si>
    <t>303</t>
  </si>
  <si>
    <t>对个人和家庭的补助</t>
  </si>
  <si>
    <t>生活补助</t>
  </si>
  <si>
    <t>207,169.00</t>
  </si>
  <si>
    <t>医疗费补助</t>
  </si>
  <si>
    <t>17,891.89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</si>
  <si>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</si>
  <si>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</si>
  <si>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</si>
  <si>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</si>
  <si>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</si>
  <si>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</si>
  <si>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</si>
  <si>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</si>
  <si>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</si>
  <si>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</si>
  <si>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501</t>
  </si>
  <si>
    <t>502</t>
  </si>
  <si>
    <t>机关商品和服务支出</t>
  </si>
  <si>
    <t>办公经费</t>
  </si>
  <si>
    <t>公务车运行维护费</t>
  </si>
  <si>
    <t>509</t>
  </si>
  <si>
    <t>社会福利和救助</t>
  </si>
  <si>
    <t>表3-2</t>
  </si>
  <si>
    <t>一般公共预算项目支出预算表</t>
  </si>
  <si>
    <t>金额</t>
  </si>
  <si>
    <t xml:space="preserve">  老干部活动及慰问</t>
  </si>
  <si>
    <t xml:space="preserve">  楼栋管理费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</si>
  <si>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</si>
  <si>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</si>
  <si>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</si>
  <si>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</si>
  <si>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</si>
  <si>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</si>
  <si>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</si>
  <si>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</si>
  <si>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</si>
  <si>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</si>
  <si>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</si>
  <si>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</si>
  <si>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</si>
  <si>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</si>
  <si>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</si>
  <si>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</si>
  <si>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</si>
  <si>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</si>
  <si>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</si>
  <si>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</si>
  <si>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</si>
  <si>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</si>
  <si>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老干部活动及慰问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</si>
  <si>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</si>
  <si>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</si>
  <si>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</si>
  <si>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</si>
  <si>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</si>
  <si>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</si>
  <si>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市委市政府慰问离休老干部，组织老干部开展迎春团拜活动。每年组织离休老干部集体祝寿活动，重要节日进行上门慰问等活动费用。</t>
  </si>
  <si>
    <t>年度目标</t>
  </si>
  <si>
    <t>组织离退休老干部开展活动的活动经费，具体如下:1.春节慰问金15人:2.80岁以上七.一集体生日慰问金;3.传统节日期间上门看望慰问;4.生病住院死亡的支出。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</si>
  <si>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</si>
  <si>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</si>
  <si>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</si>
  <si>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</si>
  <si>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</si>
  <si>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</si>
  <si>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</si>
  <si>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工作完成数量</t>
  </si>
  <si>
    <t>8次传统节日慰问、集体祝寿1次。老干部生病住院及时探望。</t>
  </si>
  <si>
    <t>质量指标</t>
  </si>
  <si>
    <t>工作完成质量</t>
  </si>
  <si>
    <t>积极组织开展健康有益的活动，让老干部们始终保持积极健康的精神状态和生活态度，让老干部们幸福的安度晚年；让老干部们看到祖国建设日新月异的变化和伟大成就，分享经济发展和社会进步的成果。让离退休老干部安度晚年。</t>
  </si>
  <si>
    <t>时效指标</t>
  </si>
  <si>
    <t>工作完成时间</t>
  </si>
  <si>
    <t>2025年</t>
  </si>
  <si>
    <t xml:space="preserve"> 成本指标</t>
  </si>
  <si>
    <t>经济成本指标</t>
  </si>
  <si>
    <t>工作完成所需成本</t>
  </si>
  <si>
    <t>10万元</t>
  </si>
  <si>
    <t>效益指标</t>
  </si>
  <si>
    <t>可持续影响指标</t>
  </si>
  <si>
    <t>工作完成产生影响</t>
  </si>
  <si>
    <t>重视老干部的管理和服务，把他们的满意作为干休所工作的出发点和落脚点。让老干部100%感受到市委市政府对他们的关心。</t>
  </si>
  <si>
    <t>满意度指标</t>
  </si>
  <si>
    <t>服务对象满意度指标</t>
  </si>
  <si>
    <t>服务对象满意度</t>
  </si>
  <si>
    <t>老干部满意度≥98%</t>
  </si>
  <si>
    <t>表6-2</t>
  </si>
  <si>
    <t>楼栋管理费</t>
  </si>
  <si>
    <t>干休所院落的物业管理，车库、活动室、医务室及附属设施的日常维修维护:辖区内部的市容环境卫生绿化维护，沟渠清淤疏通，垃圾清运等费用。弥补工作经费的不足。</t>
  </si>
  <si>
    <t>项目完成</t>
  </si>
  <si>
    <r>
      <rPr>
        <sz val="9"/>
        <rFont val="宋体"/>
        <charset val="0"/>
      </rPr>
      <t>全年对干休所院落进行清扫维修次数</t>
    </r>
    <r>
      <rPr>
        <sz val="9"/>
        <rFont val="Times New Roman"/>
        <charset val="0"/>
      </rPr>
      <t>≥6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</si>
  <si>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完成度</t>
    </r>
    <r>
      <rPr>
        <sz val="9"/>
        <rFont val="Times New Roman"/>
        <charset val="0"/>
      </rPr>
      <t>100%</t>
    </r>
    <r>
      <rPr>
        <sz val="9"/>
        <rFont val="宋体"/>
        <charset val="0"/>
      </rPr>
      <t>，维持院落环境的安全整洁</t>
    </r>
  </si>
  <si>
    <r>
      <rPr>
        <sz val="9"/>
        <rFont val="宋体"/>
        <charset val="0"/>
      </rPr>
      <t>1</t>
    </r>
    <r>
      <rPr>
        <sz val="9"/>
        <rFont val="宋体"/>
        <charset val="0"/>
      </rPr>
      <t>年</t>
    </r>
  </si>
  <si>
    <t>成本指标</t>
  </si>
  <si>
    <r>
      <rPr>
        <sz val="9"/>
        <rFont val="宋体"/>
        <charset val="0"/>
      </rPr>
      <t>5</t>
    </r>
    <r>
      <rPr>
        <sz val="9"/>
        <rFont val="宋体"/>
        <charset val="0"/>
      </rPr>
      <t>万元</t>
    </r>
  </si>
  <si>
    <t>项目效益</t>
  </si>
  <si>
    <t>社会效益指标</t>
  </si>
  <si>
    <r>
      <rPr>
        <sz val="9"/>
        <rFont val="宋体"/>
        <charset val="0"/>
      </rPr>
      <t>定性</t>
    </r>
    <r>
      <rPr>
        <sz val="9"/>
        <rFont val="Times New Roman"/>
        <charset val="0"/>
      </rPr>
      <t>100%</t>
    </r>
    <r>
      <rPr>
        <sz val="9"/>
        <rFont val="宋体"/>
        <charset val="0"/>
      </rPr>
      <t>，给老干部提供整洁安全的生活环境</t>
    </r>
  </si>
  <si>
    <r>
      <rPr>
        <sz val="9"/>
        <rFont val="宋体"/>
        <charset val="0"/>
      </rPr>
      <t>定性</t>
    </r>
    <r>
      <rPr>
        <sz val="9"/>
        <rFont val="Times New Roman"/>
        <charset val="0"/>
      </rPr>
      <t>100%</t>
    </r>
  </si>
  <si>
    <t>经济效益指标</t>
  </si>
  <si>
    <t>≥95%，保证干休所院落的正常使用</t>
  </si>
  <si>
    <t>≥95%</t>
  </si>
  <si>
    <t>生态效益指标</t>
  </si>
  <si>
    <t>等于10万元</t>
  </si>
  <si>
    <r>
      <rPr>
        <sz val="9"/>
        <rFont val="宋体"/>
        <charset val="0"/>
      </rPr>
      <t>等于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万元</t>
    </r>
  </si>
  <si>
    <t>≥95%，保证干休所院落正常安全使用</t>
  </si>
  <si>
    <t>老干部和职工满意度≥95%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</si>
  <si>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</si>
  <si>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</si>
  <si>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</si>
  <si>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</si>
  <si>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</si>
  <si>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</si>
  <si>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</si>
  <si>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100.15万元</t>
  </si>
  <si>
    <t>14.78万元</t>
  </si>
  <si>
    <t>项目经费</t>
  </si>
  <si>
    <t>20万元</t>
  </si>
  <si>
    <t>年度单位整体支出预算（单位：万元）</t>
  </si>
  <si>
    <t>资金总额</t>
  </si>
  <si>
    <t>年度总体目标</t>
  </si>
  <si>
    <t>我们在工作中把坚持以老同志为本，把老干部满意不满意，作为自己工作的出发点和目的，并落实到具体工作中。始终把老同志的利益放在第一位，倾听老同志意见，带着责任，带着感情，去关心他们的感受。真正树立一种服务的意识，踏实做事，多做好事,多办实事。认真解决好关系到他们切实利益的具体问题。要让老同志病有所依,老有所养,使老同志真正感受到干休所是一个和谐温馨的大家庭。干休所现有老干部35人，平均年龄87岁，针对干休所的老干部年龄普遍较大这一问题，大家平时除了与老干部的个别交谈、了解情况外，还利用定期参加老干部离退休支部的支委会、碰头会，分析和掌握住所老干部的生活情况与思想动态，随时了解和掌握老干部的需求并沟通意见，相互配合，积极做好对老干部的思想工作。还经常会同老干部党支部，组织住所老同志开展迎春团拜活动，通过老同志和工作人员以座谈、表演节目等形式，达到交流感情、征求意见、总结工作的目的。从而也增进了老同志与工作人员之间的相互理解和相互支持，与老干部党支部一起为老同志举办集体祝寿活动。请他们交流养生长寿之道，为他们献祝寿词，唱祝寿歌，送生日慰问金，吃生日蛋糕，办生日宴会吃长寿面。使他们切身感受到组织的关心和工作人员的热情，多次组织老同志外出到龙泉、三圣、双流、郫县等处游览休闲，让他们亲身感受城乡建设的伟大成就和祖国日新月异的变化，分享经济发展和社会进步的成果及其带给人民的福利。</t>
  </si>
  <si>
    <t>年度绩效指标</t>
  </si>
  <si>
    <t>指标值
（包含数字及文字描述）</t>
  </si>
  <si>
    <t>单位在职4人和退休8人的人员经费</t>
  </si>
  <si>
    <t>单位在职4人和退休8人的公用经费</t>
  </si>
  <si>
    <t>包含老干部活动及慰问费10万元、楼栋管理费5万元</t>
  </si>
  <si>
    <t>保障我单位在职和退休人员的工资福利</t>
  </si>
  <si>
    <t>保证单位正常运行</t>
  </si>
  <si>
    <t>市委市政府慰问离休老干部，组织老干部开展迎春团拜活动。每年组织离休老干部集体祝寿活动，重要节日进行上门慰问等活动费用。保机构正常运转，补充办公经费不足，两栋元、老旧院落的水电气管道维修，房屋漏水维修，院落的绿化整治，清运垃圾杂草，疏通管道及粪便池的工作经费。</t>
  </si>
  <si>
    <t>2025年全年</t>
  </si>
  <si>
    <t>14.68万元</t>
  </si>
  <si>
    <t>15万元</t>
  </si>
  <si>
    <t>保证单位职工正常工资收入。</t>
  </si>
  <si>
    <t>保障单位正常运转。</t>
  </si>
  <si>
    <t>让老干部们始终保持积极健康的精神状态和生活态度，机构正常运转，补充办公经费不足。</t>
  </si>
  <si>
    <t>促进单位职工保持生活稳定。</t>
  </si>
  <si>
    <t>促进单位稳中求进，向好发展。</t>
  </si>
  <si>
    <t>组织才干部在干休所活动室集体学习和座谈、外出活动，感受城乡建设的伟大成就和祖国日新月异的变化；逐渐改善生活环境，让老同志们能感受到市委市政府对他们的格外关心和关注。</t>
  </si>
  <si>
    <t>促进单位职工保持工作热情。</t>
  </si>
  <si>
    <t>促进单位向好发展</t>
  </si>
  <si>
    <t>让老干部们及家属保持积极乐观的生活状态，幸福安度晚年。</t>
  </si>
  <si>
    <t>职工满意度≥95%</t>
  </si>
  <si>
    <t>单位正常运转程度=100%</t>
  </si>
  <si>
    <t>老干部满意度≥95%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</si>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</sst>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0.00_);[Red]\(0.00\)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12" borderId="3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3" borderId="29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9" fillId="31" borderId="36" applyNumberFormat="0" applyAlignment="0" applyProtection="0">
      <alignment vertical="center"/>
    </xf>
    <xf numFmtId="0" fontId="50" fillId="31" borderId="31" applyNumberFormat="0" applyAlignment="0" applyProtection="0">
      <alignment vertical="center"/>
    </xf>
    <xf numFmtId="0" fontId="35" fillId="7" borderId="30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" fillId="0" borderId="0"/>
  </cellStyleXfs>
  <cellXfs count="19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vertical="center" wrapText="1"/>
    </xf>
    <xf numFmtId="0" fontId="10" fillId="0" borderId="20" xfId="0" applyNumberFormat="1" applyFont="1" applyFill="1" applyBorder="1" applyAlignment="1" applyProtection="1">
      <alignment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9" fillId="0" borderId="22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4" fillId="0" borderId="23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14" fillId="0" borderId="24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0" fontId="14" fillId="0" borderId="17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4" fillId="0" borderId="23" xfId="0" applyFont="1" applyFill="1" applyBorder="1">
      <alignment vertical="center"/>
    </xf>
    <xf numFmtId="0" fontId="14" fillId="0" borderId="23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49" fontId="22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 applyProtection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left" vertical="center"/>
    </xf>
    <xf numFmtId="0" fontId="19" fillId="0" borderId="17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177" fontId="16" fillId="0" borderId="4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86" customWidth="1"/>
    <col min="2" max="16384" width="9" style="186"/>
  </cols>
  <sheetData>
    <row r="1" ht="137" customHeight="1" spans="1:1">
      <c r="A1" s="187" t="s">
        <v>0</v>
      </c>
    </row>
    <row r="2" ht="96" customHeight="1" spans="1:1">
      <c r="A2" s="187" t="s">
        <v>1</v>
      </c>
    </row>
    <row r="3" ht="60" customHeight="1" spans="1:1">
      <c r="A3" s="188">
        <v>45709</v>
      </c>
    </row>
    <row r="4" ht="31" customHeight="1" spans="1:1">
      <c r="A4" s="18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241</v>
      </c>
      <c r="J1" s="75"/>
    </row>
    <row r="2" ht="22.8" customHeight="1" spans="1:10">
      <c r="A2" s="70"/>
      <c r="B2" s="3" t="s">
        <v>242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6</v>
      </c>
      <c r="J3" s="86"/>
    </row>
    <row r="4" ht="24.4" customHeight="1" spans="1:10">
      <c r="A4" s="75"/>
      <c r="B4" s="76" t="s">
        <v>243</v>
      </c>
      <c r="C4" s="76" t="s">
        <v>71</v>
      </c>
      <c r="D4" s="76" t="s">
        <v>244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1" t="s">
        <v>245</v>
      </c>
      <c r="F5" s="76" t="s">
        <v>246</v>
      </c>
      <c r="G5" s="76"/>
      <c r="H5" s="76"/>
      <c r="I5" s="76" t="s">
        <v>195</v>
      </c>
      <c r="J5" s="87"/>
    </row>
    <row r="6" ht="24.4" customHeight="1" spans="1:10">
      <c r="A6" s="77"/>
      <c r="B6" s="76"/>
      <c r="C6" s="76"/>
      <c r="D6" s="76"/>
      <c r="E6" s="91"/>
      <c r="F6" s="76" t="s">
        <v>159</v>
      </c>
      <c r="G6" s="76" t="s">
        <v>247</v>
      </c>
      <c r="H6" s="76" t="s">
        <v>248</v>
      </c>
      <c r="I6" s="76"/>
      <c r="J6" s="88"/>
    </row>
    <row r="7" ht="22.8" customHeight="1" spans="1:10">
      <c r="A7" s="78"/>
      <c r="B7" s="76"/>
      <c r="C7" s="76" t="s">
        <v>72</v>
      </c>
      <c r="D7" s="79"/>
      <c r="E7" s="79"/>
      <c r="F7" s="79"/>
      <c r="G7" s="79"/>
      <c r="H7" s="79"/>
      <c r="I7" s="79"/>
      <c r="J7" s="89"/>
    </row>
    <row r="8" ht="22.8" customHeight="1" spans="1:10">
      <c r="A8" s="78"/>
      <c r="B8" s="92">
        <v>119002</v>
      </c>
      <c r="C8" s="93" t="s">
        <v>0</v>
      </c>
      <c r="D8" s="79">
        <f>E8+F8+I8</f>
        <v>35157</v>
      </c>
      <c r="E8" s="79"/>
      <c r="F8" s="79">
        <f>G8+H8</f>
        <v>34020</v>
      </c>
      <c r="G8" s="79"/>
      <c r="H8" s="79">
        <v>34020</v>
      </c>
      <c r="I8" s="79">
        <v>1137</v>
      </c>
      <c r="J8" s="89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76"/>
      <c r="C12" s="76"/>
      <c r="D12" s="79"/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249</v>
      </c>
      <c r="J1" s="75"/>
    </row>
    <row r="2" ht="22.8" customHeight="1" spans="1:10">
      <c r="A2" s="70"/>
      <c r="B2" s="3" t="s">
        <v>250</v>
      </c>
      <c r="C2" s="3"/>
      <c r="D2" s="3"/>
      <c r="E2" s="3"/>
      <c r="F2" s="3"/>
      <c r="G2" s="3"/>
      <c r="H2" s="3"/>
      <c r="I2" s="3"/>
      <c r="J2" s="75"/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6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251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71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80</v>
      </c>
      <c r="C6" s="76" t="s">
        <v>81</v>
      </c>
      <c r="D6" s="76" t="s">
        <v>82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8"/>
      <c r="B8" s="76"/>
      <c r="C8" s="76"/>
      <c r="D8" s="76"/>
      <c r="E8" s="92"/>
      <c r="F8" s="92" t="s">
        <v>252</v>
      </c>
      <c r="G8" s="79"/>
      <c r="H8" s="79"/>
      <c r="I8" s="79"/>
      <c r="J8" s="89"/>
    </row>
    <row r="9" ht="22.8" customHeight="1" spans="1:10">
      <c r="A9" s="78"/>
      <c r="B9" s="76"/>
      <c r="C9" s="76"/>
      <c r="D9" s="76"/>
      <c r="E9" s="92"/>
      <c r="F9" s="92"/>
      <c r="G9" s="79"/>
      <c r="H9" s="79"/>
      <c r="I9" s="79"/>
      <c r="J9" s="89"/>
    </row>
    <row r="10" ht="22.8" customHeight="1" spans="1:10">
      <c r="A10" s="78"/>
      <c r="B10" s="76"/>
      <c r="C10" s="76"/>
      <c r="D10" s="76"/>
      <c r="E10" s="76"/>
      <c r="F10" s="76"/>
      <c r="G10" s="79"/>
      <c r="H10" s="79"/>
      <c r="I10" s="79"/>
      <c r="J10" s="89"/>
    </row>
    <row r="11" ht="22.8" customHeight="1" spans="1:10">
      <c r="A11" s="78"/>
      <c r="B11" s="76"/>
      <c r="C11" s="76"/>
      <c r="D11" s="76"/>
      <c r="E11" s="76"/>
      <c r="F11" s="76"/>
      <c r="G11" s="79"/>
      <c r="H11" s="79"/>
      <c r="I11" s="79"/>
      <c r="J11" s="89"/>
    </row>
    <row r="12" ht="22.8" customHeight="1" spans="1:10">
      <c r="A12" s="78"/>
      <c r="B12" s="76"/>
      <c r="C12" s="76"/>
      <c r="D12" s="76"/>
      <c r="E12" s="76"/>
      <c r="F12" s="76"/>
      <c r="G12" s="79"/>
      <c r="H12" s="79"/>
      <c r="I12" s="79"/>
      <c r="J12" s="89"/>
    </row>
    <row r="13" ht="22.8" customHeight="1" spans="1:10">
      <c r="A13" s="78"/>
      <c r="B13" s="76"/>
      <c r="C13" s="76"/>
      <c r="D13" s="76"/>
      <c r="E13" s="76"/>
      <c r="F13" s="76"/>
      <c r="G13" s="79"/>
      <c r="H13" s="79"/>
      <c r="I13" s="79"/>
      <c r="J13" s="89"/>
    </row>
    <row r="14" ht="22.8" customHeight="1" spans="1:10">
      <c r="A14" s="78"/>
      <c r="B14" s="76"/>
      <c r="C14" s="76"/>
      <c r="D14" s="76"/>
      <c r="E14" s="76"/>
      <c r="F14" s="76"/>
      <c r="G14" s="79"/>
      <c r="H14" s="79"/>
      <c r="I14" s="79"/>
      <c r="J14" s="89"/>
    </row>
    <row r="15" ht="22.8" customHeight="1" spans="1:10">
      <c r="A15" s="78"/>
      <c r="B15" s="76"/>
      <c r="C15" s="76"/>
      <c r="D15" s="76"/>
      <c r="E15" s="76"/>
      <c r="F15" s="76"/>
      <c r="G15" s="79"/>
      <c r="H15" s="79"/>
      <c r="I15" s="79"/>
      <c r="J15" s="89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8" customHeight="1" spans="1:10">
      <c r="A17" s="77"/>
      <c r="B17" s="80"/>
      <c r="C17" s="80"/>
      <c r="D17" s="80"/>
      <c r="E17" s="80"/>
      <c r="F17" s="80" t="s">
        <v>23</v>
      </c>
      <c r="G17" s="81"/>
      <c r="H17" s="81"/>
      <c r="I17" s="81"/>
      <c r="J17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253</v>
      </c>
      <c r="J1" s="75"/>
    </row>
    <row r="2" ht="22.8" customHeight="1" spans="1:10">
      <c r="A2" s="70"/>
      <c r="B2" s="3" t="s">
        <v>254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6</v>
      </c>
      <c r="J3" s="86"/>
    </row>
    <row r="4" ht="24.4" customHeight="1" spans="1:10">
      <c r="A4" s="75"/>
      <c r="B4" s="76" t="s">
        <v>243</v>
      </c>
      <c r="C4" s="76" t="s">
        <v>71</v>
      </c>
      <c r="D4" s="76" t="s">
        <v>244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1" t="s">
        <v>245</v>
      </c>
      <c r="F5" s="76" t="s">
        <v>246</v>
      </c>
      <c r="G5" s="76"/>
      <c r="H5" s="76"/>
      <c r="I5" s="76" t="s">
        <v>195</v>
      </c>
      <c r="J5" s="87"/>
    </row>
    <row r="6" ht="24.4" customHeight="1" spans="1:10">
      <c r="A6" s="77"/>
      <c r="B6" s="76"/>
      <c r="C6" s="76"/>
      <c r="D6" s="76"/>
      <c r="E6" s="91"/>
      <c r="F6" s="76" t="s">
        <v>159</v>
      </c>
      <c r="G6" s="76" t="s">
        <v>247</v>
      </c>
      <c r="H6" s="76" t="s">
        <v>248</v>
      </c>
      <c r="I6" s="76"/>
      <c r="J6" s="88"/>
    </row>
    <row r="7" ht="22.8" customHeight="1" spans="1:10">
      <c r="A7" s="78"/>
      <c r="B7" s="76"/>
      <c r="C7" s="76" t="s">
        <v>72</v>
      </c>
      <c r="D7" s="79"/>
      <c r="E7" s="79"/>
      <c r="F7" s="79"/>
      <c r="G7" s="79"/>
      <c r="H7" s="79"/>
      <c r="I7" s="79"/>
      <c r="J7" s="89"/>
    </row>
    <row r="8" ht="22.8" customHeight="1" spans="1:10">
      <c r="A8" s="78"/>
      <c r="B8" s="92"/>
      <c r="C8" s="92" t="s">
        <v>252</v>
      </c>
      <c r="D8" s="79"/>
      <c r="E8" s="79"/>
      <c r="F8" s="79"/>
      <c r="G8" s="79"/>
      <c r="H8" s="79"/>
      <c r="I8" s="79"/>
      <c r="J8" s="89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92"/>
      <c r="C12" s="92"/>
      <c r="D12" s="79"/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  <row r="17" ht="22.8" customHeight="1" spans="1:10">
      <c r="A17" s="78"/>
      <c r="B17" s="76"/>
      <c r="C17" s="76"/>
      <c r="D17" s="79"/>
      <c r="E17" s="79"/>
      <c r="F17" s="79"/>
      <c r="G17" s="79"/>
      <c r="H17" s="79"/>
      <c r="I17" s="79"/>
      <c r="J17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255</v>
      </c>
      <c r="J1" s="75"/>
    </row>
    <row r="2" ht="22.8" customHeight="1" spans="1:10">
      <c r="A2" s="70"/>
      <c r="B2" s="3" t="s">
        <v>256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6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257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71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80</v>
      </c>
      <c r="C6" s="76" t="s">
        <v>81</v>
      </c>
      <c r="D6" s="76" t="s">
        <v>82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7"/>
      <c r="B8" s="80"/>
      <c r="C8" s="80"/>
      <c r="D8" s="80"/>
      <c r="E8" s="80"/>
      <c r="F8" s="80" t="s">
        <v>252</v>
      </c>
      <c r="G8" s="81"/>
      <c r="H8" s="81"/>
      <c r="I8" s="81"/>
      <c r="J8" s="87"/>
    </row>
    <row r="9" ht="22.8" customHeight="1" spans="1:10">
      <c r="A9" s="77"/>
      <c r="B9" s="80"/>
      <c r="C9" s="80"/>
      <c r="D9" s="80"/>
      <c r="E9" s="80"/>
      <c r="F9" s="80"/>
      <c r="G9" s="81"/>
      <c r="H9" s="81"/>
      <c r="I9" s="81"/>
      <c r="J9" s="87"/>
    </row>
    <row r="10" ht="22.8" customHeight="1" spans="1:10">
      <c r="A10" s="77"/>
      <c r="B10" s="80"/>
      <c r="C10" s="80"/>
      <c r="D10" s="80"/>
      <c r="E10" s="80"/>
      <c r="F10" s="80"/>
      <c r="G10" s="81"/>
      <c r="H10" s="81"/>
      <c r="I10" s="81"/>
      <c r="J10" s="87"/>
    </row>
    <row r="11" ht="22.8" customHeight="1" spans="1:10">
      <c r="A11" s="77"/>
      <c r="B11" s="80"/>
      <c r="C11" s="80"/>
      <c r="D11" s="80"/>
      <c r="E11" s="80"/>
      <c r="F11" s="80"/>
      <c r="G11" s="81"/>
      <c r="H11" s="81"/>
      <c r="I11" s="81"/>
      <c r="J11" s="87"/>
    </row>
    <row r="12" ht="22.8" customHeight="1" spans="1:10">
      <c r="A12" s="77"/>
      <c r="B12" s="80"/>
      <c r="C12" s="80"/>
      <c r="D12" s="80"/>
      <c r="E12" s="80"/>
      <c r="F12" s="80"/>
      <c r="G12" s="81"/>
      <c r="H12" s="81"/>
      <c r="I12" s="81"/>
      <c r="J12" s="87"/>
    </row>
    <row r="13" ht="22.8" customHeight="1" spans="1:10">
      <c r="A13" s="77"/>
      <c r="B13" s="80"/>
      <c r="C13" s="80"/>
      <c r="D13" s="80"/>
      <c r="E13" s="80"/>
      <c r="F13" s="80"/>
      <c r="G13" s="81"/>
      <c r="H13" s="81"/>
      <c r="I13" s="81"/>
      <c r="J13" s="87"/>
    </row>
    <row r="14" ht="22.8" customHeight="1" spans="1:10">
      <c r="A14" s="77"/>
      <c r="B14" s="80"/>
      <c r="C14" s="80"/>
      <c r="D14" s="80"/>
      <c r="E14" s="80"/>
      <c r="F14" s="80"/>
      <c r="G14" s="81"/>
      <c r="H14" s="81"/>
      <c r="I14" s="81"/>
      <c r="J14" s="87"/>
    </row>
    <row r="15" ht="22.8" customHeight="1" spans="1:10">
      <c r="A15" s="77"/>
      <c r="B15" s="80"/>
      <c r="C15" s="80"/>
      <c r="D15" s="80"/>
      <c r="E15" s="80"/>
      <c r="F15" s="80"/>
      <c r="G15" s="81"/>
      <c r="H15" s="81"/>
      <c r="I15" s="81"/>
      <c r="J15" s="87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8" customHeight="1" spans="1:10">
      <c r="A17" s="77"/>
      <c r="B17" s="80"/>
      <c r="C17" s="80"/>
      <c r="D17" s="80"/>
      <c r="E17" s="80"/>
      <c r="F17" s="80" t="s">
        <v>258</v>
      </c>
      <c r="G17" s="81"/>
      <c r="H17" s="81"/>
      <c r="I17" s="81"/>
      <c r="J17" s="88"/>
    </row>
    <row r="18" ht="9.75" customHeight="1" spans="1:10">
      <c r="A18" s="82"/>
      <c r="B18" s="83"/>
      <c r="C18" s="83"/>
      <c r="D18" s="83"/>
      <c r="E18" s="83"/>
      <c r="F18" s="82"/>
      <c r="G18" s="82"/>
      <c r="H18" s="82"/>
      <c r="I18" s="82"/>
      <c r="J18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4" sqref="B4:J18"/>
    </sheetView>
  </sheetViews>
  <sheetFormatPr defaultColWidth="9" defaultRowHeight="13.5"/>
  <cols>
    <col min="1" max="1" width="9" style="1"/>
    <col min="2" max="2" width="10.875" style="1" customWidth="1"/>
    <col min="3" max="3" width="9" style="29"/>
    <col min="4" max="4" width="13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259</v>
      </c>
    </row>
    <row r="2" ht="24" customHeight="1" spans="2:13">
      <c r="B2" s="30" t="s">
        <v>260</v>
      </c>
      <c r="C2" s="31"/>
      <c r="D2" s="31"/>
      <c r="E2" s="31"/>
      <c r="F2" s="31"/>
      <c r="G2" s="31"/>
      <c r="H2" s="31"/>
      <c r="I2" s="31"/>
      <c r="J2" s="45"/>
      <c r="K2" s="46"/>
      <c r="L2" s="46"/>
      <c r="M2" s="46"/>
    </row>
    <row r="3" ht="25" customHeight="1" spans="2:13">
      <c r="B3" s="32" t="s">
        <v>261</v>
      </c>
      <c r="C3" s="32"/>
      <c r="D3" s="32"/>
      <c r="E3" s="32"/>
      <c r="F3" s="32"/>
      <c r="G3" s="32"/>
      <c r="H3" s="32"/>
      <c r="I3" s="32"/>
      <c r="J3" s="32"/>
      <c r="K3" s="47"/>
      <c r="L3" s="47"/>
      <c r="M3" s="47"/>
    </row>
    <row r="4" ht="25" customHeight="1" spans="2:13">
      <c r="B4" s="33" t="s">
        <v>262</v>
      </c>
      <c r="C4" s="34" t="s">
        <v>263</v>
      </c>
      <c r="D4" s="34"/>
      <c r="E4" s="34"/>
      <c r="F4" s="34"/>
      <c r="G4" s="34"/>
      <c r="H4" s="34"/>
      <c r="I4" s="34"/>
      <c r="J4" s="34"/>
      <c r="K4" s="48"/>
      <c r="L4" s="48"/>
      <c r="M4" s="48"/>
    </row>
    <row r="5" ht="25" customHeight="1" spans="2:13">
      <c r="B5" s="33" t="s">
        <v>264</v>
      </c>
      <c r="C5" s="34" t="s">
        <v>0</v>
      </c>
      <c r="D5" s="34"/>
      <c r="E5" s="34"/>
      <c r="F5" s="34"/>
      <c r="G5" s="34"/>
      <c r="H5" s="34"/>
      <c r="I5" s="34"/>
      <c r="J5" s="34"/>
      <c r="K5" s="48"/>
      <c r="L5" s="48"/>
      <c r="M5" s="48"/>
    </row>
    <row r="6" ht="25" customHeight="1" spans="2:13">
      <c r="B6" s="35" t="s">
        <v>265</v>
      </c>
      <c r="C6" s="36" t="s">
        <v>266</v>
      </c>
      <c r="D6" s="36"/>
      <c r="E6" s="36"/>
      <c r="F6" s="37">
        <v>10</v>
      </c>
      <c r="G6" s="37"/>
      <c r="H6" s="37"/>
      <c r="I6" s="37"/>
      <c r="J6" s="37"/>
      <c r="K6" s="48"/>
      <c r="L6" s="48"/>
      <c r="M6" s="48"/>
    </row>
    <row r="7" ht="25" customHeight="1" spans="2:13">
      <c r="B7" s="38"/>
      <c r="C7" s="36" t="s">
        <v>267</v>
      </c>
      <c r="D7" s="36"/>
      <c r="E7" s="36"/>
      <c r="F7" s="37">
        <v>10</v>
      </c>
      <c r="G7" s="37"/>
      <c r="H7" s="37"/>
      <c r="I7" s="37"/>
      <c r="J7" s="37"/>
      <c r="K7" s="48"/>
      <c r="L7" s="48"/>
      <c r="M7" s="48"/>
    </row>
    <row r="8" ht="25" customHeight="1" spans="2:13">
      <c r="B8" s="38"/>
      <c r="C8" s="36" t="s">
        <v>268</v>
      </c>
      <c r="D8" s="36"/>
      <c r="E8" s="36"/>
      <c r="F8" s="37">
        <v>0</v>
      </c>
      <c r="G8" s="37"/>
      <c r="H8" s="37"/>
      <c r="I8" s="37"/>
      <c r="J8" s="37"/>
      <c r="K8" s="48"/>
      <c r="L8" s="48"/>
      <c r="M8" s="48"/>
    </row>
    <row r="9" ht="18" customHeight="1" spans="2:13">
      <c r="B9" s="35" t="s">
        <v>269</v>
      </c>
      <c r="C9" s="39" t="s">
        <v>270</v>
      </c>
      <c r="D9" s="39"/>
      <c r="E9" s="39"/>
      <c r="F9" s="39"/>
      <c r="G9" s="39"/>
      <c r="H9" s="39"/>
      <c r="I9" s="39"/>
      <c r="J9" s="39"/>
      <c r="K9" s="48"/>
      <c r="L9" s="48"/>
      <c r="M9" s="48"/>
    </row>
    <row r="10" ht="18" customHeight="1" spans="2:13">
      <c r="B10" s="35"/>
      <c r="C10" s="39"/>
      <c r="D10" s="39"/>
      <c r="E10" s="39"/>
      <c r="F10" s="39"/>
      <c r="G10" s="39"/>
      <c r="H10" s="39"/>
      <c r="I10" s="39"/>
      <c r="J10" s="39"/>
      <c r="K10" s="48"/>
      <c r="L10" s="48"/>
      <c r="M10" s="48"/>
    </row>
    <row r="11" ht="37" customHeight="1" spans="2:10">
      <c r="B11" s="51" t="s">
        <v>271</v>
      </c>
      <c r="C11" s="39" t="s">
        <v>272</v>
      </c>
      <c r="D11" s="39"/>
      <c r="E11" s="39"/>
      <c r="F11" s="39"/>
      <c r="G11" s="39"/>
      <c r="H11" s="39"/>
      <c r="I11" s="39"/>
      <c r="J11" s="39"/>
    </row>
    <row r="12" spans="2:10">
      <c r="B12" s="38" t="s">
        <v>273</v>
      </c>
      <c r="C12" s="52" t="s">
        <v>274</v>
      </c>
      <c r="D12" s="52" t="s">
        <v>275</v>
      </c>
      <c r="E12" s="53" t="s">
        <v>276</v>
      </c>
      <c r="F12" s="53"/>
      <c r="G12" s="53" t="s">
        <v>277</v>
      </c>
      <c r="H12" s="53"/>
      <c r="I12" s="53"/>
      <c r="J12" s="53"/>
    </row>
    <row r="13" spans="2:10">
      <c r="B13" s="38"/>
      <c r="C13" s="38" t="s">
        <v>278</v>
      </c>
      <c r="D13" s="38" t="s">
        <v>279</v>
      </c>
      <c r="E13" s="54" t="s">
        <v>280</v>
      </c>
      <c r="F13" s="55"/>
      <c r="G13" s="56" t="s">
        <v>281</v>
      </c>
      <c r="H13" s="57"/>
      <c r="I13" s="57"/>
      <c r="J13" s="67"/>
    </row>
    <row r="14" spans="2:10">
      <c r="B14" s="38"/>
      <c r="C14" s="38"/>
      <c r="D14" s="38" t="s">
        <v>282</v>
      </c>
      <c r="E14" s="58" t="s">
        <v>283</v>
      </c>
      <c r="F14" s="59"/>
      <c r="G14" s="58" t="s">
        <v>284</v>
      </c>
      <c r="H14" s="60"/>
      <c r="I14" s="60"/>
      <c r="J14" s="59"/>
    </row>
    <row r="15" spans="2:10">
      <c r="B15" s="38"/>
      <c r="C15" s="38"/>
      <c r="D15" s="38" t="s">
        <v>285</v>
      </c>
      <c r="E15" s="54" t="s">
        <v>286</v>
      </c>
      <c r="F15" s="55"/>
      <c r="G15" s="61" t="s">
        <v>287</v>
      </c>
      <c r="H15" s="62"/>
      <c r="I15" s="62"/>
      <c r="J15" s="68"/>
    </row>
    <row r="16" spans="2:10">
      <c r="B16" s="38"/>
      <c r="C16" s="38" t="s">
        <v>288</v>
      </c>
      <c r="D16" s="38" t="s">
        <v>289</v>
      </c>
      <c r="E16" s="58" t="s">
        <v>290</v>
      </c>
      <c r="F16" s="59"/>
      <c r="G16" s="63" t="s">
        <v>291</v>
      </c>
      <c r="H16" s="63"/>
      <c r="I16" s="63"/>
      <c r="J16" s="63"/>
    </row>
    <row r="17" spans="2:10">
      <c r="B17" s="38"/>
      <c r="C17" s="64" t="s">
        <v>292</v>
      </c>
      <c r="D17" s="35" t="s">
        <v>293</v>
      </c>
      <c r="E17" s="65" t="s">
        <v>294</v>
      </c>
      <c r="F17" s="66"/>
      <c r="G17" s="65" t="s">
        <v>295</v>
      </c>
      <c r="H17" s="66"/>
      <c r="I17" s="66"/>
      <c r="J17" s="69"/>
    </row>
    <row r="18" ht="24" spans="2:10">
      <c r="B18" s="38"/>
      <c r="C18" s="38" t="s">
        <v>296</v>
      </c>
      <c r="D18" s="35" t="s">
        <v>297</v>
      </c>
      <c r="E18" s="39" t="s">
        <v>298</v>
      </c>
      <c r="F18" s="39"/>
      <c r="G18" s="39" t="s">
        <v>299</v>
      </c>
      <c r="H18" s="39"/>
      <c r="I18" s="39"/>
      <c r="J18" s="39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2:B18"/>
    <mergeCell ref="C13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29"/>
    <col min="4" max="4" width="12.8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9"/>
      <c r="J1" s="1" t="s">
        <v>300</v>
      </c>
    </row>
    <row r="2" s="1" customFormat="1" ht="24" customHeight="1" spans="2:13">
      <c r="B2" s="30" t="s">
        <v>260</v>
      </c>
      <c r="C2" s="31"/>
      <c r="D2" s="31"/>
      <c r="E2" s="31"/>
      <c r="F2" s="31"/>
      <c r="G2" s="31"/>
      <c r="H2" s="31"/>
      <c r="I2" s="31"/>
      <c r="J2" s="45"/>
      <c r="K2" s="46"/>
      <c r="L2" s="46"/>
      <c r="M2" s="46"/>
    </row>
    <row r="3" s="1" customFormat="1" ht="25" customHeight="1" spans="2:13">
      <c r="B3" s="32" t="s">
        <v>261</v>
      </c>
      <c r="C3" s="32"/>
      <c r="D3" s="32"/>
      <c r="E3" s="32"/>
      <c r="F3" s="32"/>
      <c r="G3" s="32"/>
      <c r="H3" s="32"/>
      <c r="I3" s="32"/>
      <c r="J3" s="32"/>
      <c r="K3" s="47"/>
      <c r="L3" s="47"/>
      <c r="M3" s="47"/>
    </row>
    <row r="4" s="1" customFormat="1" ht="25" customHeight="1" spans="2:13">
      <c r="B4" s="33" t="s">
        <v>262</v>
      </c>
      <c r="C4" s="34" t="s">
        <v>301</v>
      </c>
      <c r="D4" s="34"/>
      <c r="E4" s="34"/>
      <c r="F4" s="34"/>
      <c r="G4" s="34"/>
      <c r="H4" s="34"/>
      <c r="I4" s="34"/>
      <c r="J4" s="34"/>
      <c r="K4" s="48"/>
      <c r="L4" s="48"/>
      <c r="M4" s="48"/>
    </row>
    <row r="5" s="1" customFormat="1" ht="25" customHeight="1" spans="2:13">
      <c r="B5" s="33" t="s">
        <v>264</v>
      </c>
      <c r="C5" s="34" t="s">
        <v>0</v>
      </c>
      <c r="D5" s="34"/>
      <c r="E5" s="34"/>
      <c r="F5" s="34"/>
      <c r="G5" s="34"/>
      <c r="H5" s="34"/>
      <c r="I5" s="34"/>
      <c r="J5" s="34"/>
      <c r="K5" s="48"/>
      <c r="L5" s="48"/>
      <c r="M5" s="48"/>
    </row>
    <row r="6" s="1" customFormat="1" ht="25" customHeight="1" spans="2:13">
      <c r="B6" s="35" t="s">
        <v>265</v>
      </c>
      <c r="C6" s="36" t="s">
        <v>266</v>
      </c>
      <c r="D6" s="36"/>
      <c r="E6" s="36"/>
      <c r="F6" s="37">
        <v>10</v>
      </c>
      <c r="G6" s="37"/>
      <c r="H6" s="37"/>
      <c r="I6" s="37"/>
      <c r="J6" s="37"/>
      <c r="K6" s="48"/>
      <c r="L6" s="48"/>
      <c r="M6" s="48"/>
    </row>
    <row r="7" s="1" customFormat="1" ht="25" customHeight="1" spans="2:13">
      <c r="B7" s="38"/>
      <c r="C7" s="36" t="s">
        <v>267</v>
      </c>
      <c r="D7" s="36"/>
      <c r="E7" s="36"/>
      <c r="F7" s="37">
        <v>10</v>
      </c>
      <c r="G7" s="37"/>
      <c r="H7" s="37"/>
      <c r="I7" s="37"/>
      <c r="J7" s="37"/>
      <c r="K7" s="48"/>
      <c r="L7" s="48"/>
      <c r="M7" s="48"/>
    </row>
    <row r="8" s="1" customFormat="1" ht="25" customHeight="1" spans="2:13">
      <c r="B8" s="38"/>
      <c r="C8" s="36" t="s">
        <v>268</v>
      </c>
      <c r="D8" s="36"/>
      <c r="E8" s="36"/>
      <c r="F8" s="37">
        <v>0</v>
      </c>
      <c r="G8" s="37"/>
      <c r="H8" s="37"/>
      <c r="I8" s="37"/>
      <c r="J8" s="37"/>
      <c r="K8" s="48"/>
      <c r="L8" s="48"/>
      <c r="M8" s="48"/>
    </row>
    <row r="9" s="1" customFormat="1" ht="25" customHeight="1" spans="2:13">
      <c r="B9" s="35" t="s">
        <v>269</v>
      </c>
      <c r="C9" s="39" t="s">
        <v>302</v>
      </c>
      <c r="D9" s="39"/>
      <c r="E9" s="39"/>
      <c r="F9" s="39"/>
      <c r="G9" s="39"/>
      <c r="H9" s="39"/>
      <c r="I9" s="39"/>
      <c r="J9" s="39"/>
      <c r="K9" s="48"/>
      <c r="L9" s="48"/>
      <c r="M9" s="48"/>
    </row>
    <row r="10" s="1" customFormat="1" ht="25" customHeight="1" spans="2:13">
      <c r="B10" s="35"/>
      <c r="C10" s="39"/>
      <c r="D10" s="39"/>
      <c r="E10" s="39"/>
      <c r="F10" s="39"/>
      <c r="G10" s="39"/>
      <c r="H10" s="39"/>
      <c r="I10" s="39"/>
      <c r="J10" s="39"/>
      <c r="K10" s="48"/>
      <c r="L10" s="48"/>
      <c r="M10" s="48"/>
    </row>
    <row r="11" s="1" customFormat="1" ht="25" customHeight="1" spans="2:13">
      <c r="B11" s="38" t="s">
        <v>273</v>
      </c>
      <c r="C11" s="33" t="s">
        <v>274</v>
      </c>
      <c r="D11" s="33" t="s">
        <v>275</v>
      </c>
      <c r="E11" s="36" t="s">
        <v>276</v>
      </c>
      <c r="F11" s="36"/>
      <c r="G11" s="36" t="s">
        <v>277</v>
      </c>
      <c r="H11" s="36"/>
      <c r="I11" s="36"/>
      <c r="J11" s="36"/>
      <c r="K11" s="48"/>
      <c r="L11" s="48"/>
      <c r="M11" s="48"/>
    </row>
    <row r="12" s="1" customFormat="1" ht="25" customHeight="1" spans="2:13">
      <c r="B12" s="38"/>
      <c r="C12" s="38" t="s">
        <v>303</v>
      </c>
      <c r="D12" s="38" t="s">
        <v>279</v>
      </c>
      <c r="E12" s="40" t="s">
        <v>301</v>
      </c>
      <c r="F12" s="41"/>
      <c r="G12" s="42" t="s">
        <v>304</v>
      </c>
      <c r="H12" s="43"/>
      <c r="I12" s="43"/>
      <c r="J12" s="49"/>
      <c r="K12" s="48"/>
      <c r="L12" s="48"/>
      <c r="M12" s="48"/>
    </row>
    <row r="13" s="1" customFormat="1" ht="24" customHeight="1" spans="2:10">
      <c r="B13" s="38"/>
      <c r="C13" s="38"/>
      <c r="D13" s="38" t="s">
        <v>282</v>
      </c>
      <c r="E13" s="40" t="s">
        <v>301</v>
      </c>
      <c r="F13" s="41"/>
      <c r="G13" s="42" t="s">
        <v>305</v>
      </c>
      <c r="H13" s="44"/>
      <c r="I13" s="44"/>
      <c r="J13" s="50"/>
    </row>
    <row r="14" s="1" customFormat="1" ht="24" customHeight="1" spans="2:10">
      <c r="B14" s="38"/>
      <c r="C14" s="38"/>
      <c r="D14" s="38" t="s">
        <v>285</v>
      </c>
      <c r="E14" s="40" t="s">
        <v>301</v>
      </c>
      <c r="F14" s="41"/>
      <c r="G14" s="42" t="s">
        <v>306</v>
      </c>
      <c r="H14" s="44"/>
      <c r="I14" s="44" t="s">
        <v>306</v>
      </c>
      <c r="J14" s="50"/>
    </row>
    <row r="15" s="1" customFormat="1" ht="24" customHeight="1" spans="2:10">
      <c r="B15" s="38"/>
      <c r="C15" s="38"/>
      <c r="D15" s="38" t="s">
        <v>307</v>
      </c>
      <c r="E15" s="40" t="s">
        <v>301</v>
      </c>
      <c r="F15" s="41"/>
      <c r="G15" s="42" t="s">
        <v>291</v>
      </c>
      <c r="H15" s="44"/>
      <c r="I15" s="44" t="s">
        <v>308</v>
      </c>
      <c r="J15" s="50"/>
    </row>
    <row r="16" s="1" customFormat="1" spans="2:10">
      <c r="B16" s="38"/>
      <c r="C16" s="38" t="s">
        <v>309</v>
      </c>
      <c r="D16" s="35" t="s">
        <v>310</v>
      </c>
      <c r="E16" s="40" t="s">
        <v>301</v>
      </c>
      <c r="F16" s="41"/>
      <c r="G16" s="42" t="s">
        <v>311</v>
      </c>
      <c r="H16" s="44"/>
      <c r="I16" s="44" t="s">
        <v>312</v>
      </c>
      <c r="J16" s="50"/>
    </row>
    <row r="17" s="1" customFormat="1" spans="2:10">
      <c r="B17" s="38"/>
      <c r="C17" s="38"/>
      <c r="D17" s="35" t="s">
        <v>313</v>
      </c>
      <c r="E17" s="40" t="s">
        <v>301</v>
      </c>
      <c r="F17" s="41"/>
      <c r="G17" s="42" t="s">
        <v>314</v>
      </c>
      <c r="H17" s="44"/>
      <c r="I17" s="44" t="s">
        <v>315</v>
      </c>
      <c r="J17" s="50"/>
    </row>
    <row r="18" s="1" customFormat="1" spans="2:10">
      <c r="B18" s="38"/>
      <c r="C18" s="38"/>
      <c r="D18" s="35" t="s">
        <v>316</v>
      </c>
      <c r="E18" s="40" t="s">
        <v>301</v>
      </c>
      <c r="F18" s="41"/>
      <c r="G18" s="42" t="s">
        <v>317</v>
      </c>
      <c r="H18" s="44"/>
      <c r="I18" s="44" t="s">
        <v>318</v>
      </c>
      <c r="J18" s="50"/>
    </row>
    <row r="19" s="1" customFormat="1" spans="2:10">
      <c r="B19" s="38"/>
      <c r="C19" s="38"/>
      <c r="D19" s="35" t="s">
        <v>293</v>
      </c>
      <c r="E19" s="40" t="s">
        <v>301</v>
      </c>
      <c r="F19" s="41"/>
      <c r="G19" s="42" t="s">
        <v>319</v>
      </c>
      <c r="H19" s="44"/>
      <c r="I19" s="44" t="s">
        <v>315</v>
      </c>
      <c r="J19" s="50"/>
    </row>
    <row r="20" s="1" customFormat="1" ht="33" customHeight="1" spans="2:10">
      <c r="B20" s="38"/>
      <c r="C20" s="38" t="s">
        <v>296</v>
      </c>
      <c r="D20" s="35" t="s">
        <v>297</v>
      </c>
      <c r="E20" s="40" t="s">
        <v>301</v>
      </c>
      <c r="F20" s="41"/>
      <c r="G20" s="42" t="s">
        <v>320</v>
      </c>
      <c r="H20" s="44"/>
      <c r="I20" s="44" t="s">
        <v>315</v>
      </c>
      <c r="J20" s="50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5"/>
  <sheetViews>
    <sheetView topLeftCell="A2" workbookViewId="0">
      <selection activeCell="H23" sqref="H23:I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7.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321</v>
      </c>
    </row>
    <row r="2" ht="27" customHeight="1" spans="2:9">
      <c r="B2" s="3" t="s">
        <v>322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324</v>
      </c>
      <c r="C4" s="6"/>
      <c r="D4" s="6"/>
      <c r="E4" s="6"/>
      <c r="F4" s="6"/>
      <c r="G4" s="6"/>
      <c r="H4" s="6"/>
      <c r="I4" s="6"/>
    </row>
    <row r="5" ht="26.5" customHeight="1" spans="2:9">
      <c r="B5" s="6" t="s">
        <v>325</v>
      </c>
      <c r="C5" s="6" t="s">
        <v>326</v>
      </c>
      <c r="D5" s="6"/>
      <c r="E5" s="6" t="s">
        <v>327</v>
      </c>
      <c r="F5" s="6"/>
      <c r="G5" s="6"/>
      <c r="H5" s="6"/>
      <c r="I5" s="6"/>
    </row>
    <row r="6" ht="26.5" customHeight="1" spans="2:9">
      <c r="B6" s="6"/>
      <c r="C6" s="7" t="s">
        <v>224</v>
      </c>
      <c r="D6" s="7"/>
      <c r="E6" s="7" t="s">
        <v>328</v>
      </c>
      <c r="F6" s="7"/>
      <c r="G6" s="7"/>
      <c r="H6" s="7"/>
      <c r="I6" s="7"/>
    </row>
    <row r="7" ht="26.5" customHeight="1" spans="2:9">
      <c r="B7" s="6"/>
      <c r="C7" s="7" t="s">
        <v>225</v>
      </c>
      <c r="D7" s="7"/>
      <c r="E7" s="7" t="s">
        <v>329</v>
      </c>
      <c r="F7" s="7"/>
      <c r="G7" s="7"/>
      <c r="H7" s="7"/>
      <c r="I7" s="7"/>
    </row>
    <row r="8" ht="26.5" customHeight="1" spans="2:9">
      <c r="B8" s="6"/>
      <c r="C8" s="7" t="s">
        <v>330</v>
      </c>
      <c r="D8" s="7"/>
      <c r="E8" s="7" t="s">
        <v>331</v>
      </c>
      <c r="F8" s="7"/>
      <c r="G8" s="7"/>
      <c r="H8" s="7"/>
      <c r="I8" s="7"/>
    </row>
    <row r="9" ht="26.5" customHeight="1" spans="2:9">
      <c r="B9" s="6"/>
      <c r="C9" s="6" t="s">
        <v>332</v>
      </c>
      <c r="D9" s="6"/>
      <c r="E9" s="6"/>
      <c r="F9" s="6"/>
      <c r="G9" s="6" t="s">
        <v>333</v>
      </c>
      <c r="H9" s="6" t="s">
        <v>267</v>
      </c>
      <c r="I9" s="6" t="s">
        <v>268</v>
      </c>
    </row>
    <row r="10" ht="26.5" customHeight="1" spans="2:9">
      <c r="B10" s="6"/>
      <c r="C10" s="6"/>
      <c r="D10" s="6"/>
      <c r="E10" s="6"/>
      <c r="F10" s="6"/>
      <c r="G10" s="8">
        <v>134.93</v>
      </c>
      <c r="H10" s="8">
        <v>134.93</v>
      </c>
      <c r="I10" s="8"/>
    </row>
    <row r="11" ht="151" customHeight="1" spans="2:9">
      <c r="B11" s="9" t="s">
        <v>334</v>
      </c>
      <c r="C11" s="10" t="s">
        <v>335</v>
      </c>
      <c r="D11" s="10"/>
      <c r="E11" s="10"/>
      <c r="F11" s="10"/>
      <c r="G11" s="10"/>
      <c r="H11" s="10"/>
      <c r="I11" s="10"/>
    </row>
    <row r="12" ht="26.5" customHeight="1" spans="2:9">
      <c r="B12" s="11" t="s">
        <v>336</v>
      </c>
      <c r="C12" s="11" t="s">
        <v>274</v>
      </c>
      <c r="D12" s="11" t="s">
        <v>275</v>
      </c>
      <c r="E12" s="11"/>
      <c r="F12" s="11" t="s">
        <v>276</v>
      </c>
      <c r="G12" s="11"/>
      <c r="H12" s="11" t="s">
        <v>337</v>
      </c>
      <c r="I12" s="11"/>
    </row>
    <row r="13" spans="2:9">
      <c r="B13" s="11"/>
      <c r="C13" s="12" t="s">
        <v>278</v>
      </c>
      <c r="D13" s="13" t="s">
        <v>279</v>
      </c>
      <c r="E13" s="14"/>
      <c r="F13" s="7" t="s">
        <v>224</v>
      </c>
      <c r="G13" s="7"/>
      <c r="H13" s="12" t="s">
        <v>338</v>
      </c>
      <c r="I13" s="12"/>
    </row>
    <row r="14" spans="2:9">
      <c r="B14" s="11"/>
      <c r="C14" s="12"/>
      <c r="D14" s="15"/>
      <c r="E14" s="16"/>
      <c r="F14" s="7" t="s">
        <v>225</v>
      </c>
      <c r="G14" s="7"/>
      <c r="H14" s="17" t="s">
        <v>339</v>
      </c>
      <c r="I14" s="26"/>
    </row>
    <row r="15" ht="26.5" customHeight="1" spans="2:9">
      <c r="B15" s="11"/>
      <c r="C15" s="12"/>
      <c r="D15" s="18"/>
      <c r="E15" s="19"/>
      <c r="F15" s="7" t="s">
        <v>330</v>
      </c>
      <c r="G15" s="7"/>
      <c r="H15" s="12" t="s">
        <v>340</v>
      </c>
      <c r="I15" s="12"/>
    </row>
    <row r="16" spans="2:9">
      <c r="B16" s="11"/>
      <c r="C16" s="12"/>
      <c r="D16" s="13" t="s">
        <v>282</v>
      </c>
      <c r="E16" s="14"/>
      <c r="F16" s="7" t="s">
        <v>224</v>
      </c>
      <c r="G16" s="7"/>
      <c r="H16" s="12" t="s">
        <v>341</v>
      </c>
      <c r="I16" s="12"/>
    </row>
    <row r="17" spans="2:9">
      <c r="B17" s="11"/>
      <c r="C17" s="12"/>
      <c r="D17" s="15"/>
      <c r="E17" s="16"/>
      <c r="F17" s="7" t="s">
        <v>225</v>
      </c>
      <c r="G17" s="7"/>
      <c r="H17" s="17" t="s">
        <v>342</v>
      </c>
      <c r="I17" s="26"/>
    </row>
    <row r="18" ht="96" customHeight="1" spans="2:9">
      <c r="B18" s="11"/>
      <c r="C18" s="12"/>
      <c r="D18" s="18"/>
      <c r="E18" s="19"/>
      <c r="F18" s="7" t="s">
        <v>330</v>
      </c>
      <c r="G18" s="7"/>
      <c r="H18" s="17" t="s">
        <v>343</v>
      </c>
      <c r="I18" s="26"/>
    </row>
    <row r="19" spans="2:9">
      <c r="B19" s="11"/>
      <c r="C19" s="12"/>
      <c r="D19" s="13" t="s">
        <v>285</v>
      </c>
      <c r="E19" s="14"/>
      <c r="F19" s="7" t="s">
        <v>224</v>
      </c>
      <c r="G19" s="7"/>
      <c r="H19" s="11" t="s">
        <v>344</v>
      </c>
      <c r="I19" s="11"/>
    </row>
    <row r="20" spans="2:9">
      <c r="B20" s="11"/>
      <c r="C20" s="12"/>
      <c r="D20" s="15"/>
      <c r="E20" s="16"/>
      <c r="F20" s="7" t="s">
        <v>225</v>
      </c>
      <c r="G20" s="7"/>
      <c r="H20" s="11" t="s">
        <v>344</v>
      </c>
      <c r="I20" s="11"/>
    </row>
    <row r="21" spans="2:9">
      <c r="B21" s="11"/>
      <c r="C21" s="12"/>
      <c r="D21" s="18"/>
      <c r="E21" s="19"/>
      <c r="F21" s="7" t="s">
        <v>330</v>
      </c>
      <c r="G21" s="7"/>
      <c r="H21" s="11" t="s">
        <v>344</v>
      </c>
      <c r="I21" s="11"/>
    </row>
    <row r="22" spans="2:9">
      <c r="B22" s="11"/>
      <c r="C22" s="12"/>
      <c r="D22" s="13" t="s">
        <v>307</v>
      </c>
      <c r="E22" s="14"/>
      <c r="F22" s="7" t="s">
        <v>224</v>
      </c>
      <c r="G22" s="7"/>
      <c r="H22" s="11" t="s">
        <v>328</v>
      </c>
      <c r="I22" s="11"/>
    </row>
    <row r="23" spans="2:9">
      <c r="B23" s="11"/>
      <c r="C23" s="12"/>
      <c r="D23" s="15"/>
      <c r="E23" s="16"/>
      <c r="F23" s="7" t="s">
        <v>225</v>
      </c>
      <c r="G23" s="7"/>
      <c r="H23" s="20" t="s">
        <v>345</v>
      </c>
      <c r="I23" s="27"/>
    </row>
    <row r="24" spans="2:9">
      <c r="B24" s="11"/>
      <c r="C24" s="12"/>
      <c r="D24" s="18"/>
      <c r="E24" s="19"/>
      <c r="F24" s="7" t="s">
        <v>330</v>
      </c>
      <c r="G24" s="7"/>
      <c r="H24" s="11" t="s">
        <v>346</v>
      </c>
      <c r="I24" s="11"/>
    </row>
    <row r="25" spans="2:9">
      <c r="B25" s="11"/>
      <c r="C25" s="12" t="s">
        <v>292</v>
      </c>
      <c r="D25" s="13" t="s">
        <v>313</v>
      </c>
      <c r="E25" s="14"/>
      <c r="F25" s="7" t="s">
        <v>224</v>
      </c>
      <c r="G25" s="7"/>
      <c r="H25" s="12" t="s">
        <v>347</v>
      </c>
      <c r="I25" s="12"/>
    </row>
    <row r="26" spans="2:9">
      <c r="B26" s="11"/>
      <c r="C26" s="12"/>
      <c r="D26" s="15"/>
      <c r="E26" s="16"/>
      <c r="F26" s="7" t="s">
        <v>225</v>
      </c>
      <c r="G26" s="7"/>
      <c r="H26" s="12" t="s">
        <v>348</v>
      </c>
      <c r="I26" s="12"/>
    </row>
    <row r="27" ht="45" customHeight="1" spans="2:9">
      <c r="B27" s="11"/>
      <c r="C27" s="12"/>
      <c r="D27" s="18"/>
      <c r="E27" s="19"/>
      <c r="F27" s="7" t="s">
        <v>330</v>
      </c>
      <c r="G27" s="7"/>
      <c r="H27" s="12" t="s">
        <v>349</v>
      </c>
      <c r="I27" s="12"/>
    </row>
    <row r="28" spans="2:9">
      <c r="B28" s="11"/>
      <c r="C28" s="12"/>
      <c r="D28" s="13" t="s">
        <v>313</v>
      </c>
      <c r="E28" s="14"/>
      <c r="F28" s="7" t="s">
        <v>224</v>
      </c>
      <c r="G28" s="7"/>
      <c r="H28" s="12" t="s">
        <v>350</v>
      </c>
      <c r="I28" s="12"/>
    </row>
    <row r="29" spans="2:9">
      <c r="B29" s="11"/>
      <c r="C29" s="12"/>
      <c r="D29" s="15"/>
      <c r="E29" s="16"/>
      <c r="F29" s="7" t="s">
        <v>225</v>
      </c>
      <c r="G29" s="7"/>
      <c r="H29" s="12" t="s">
        <v>351</v>
      </c>
      <c r="I29" s="12"/>
    </row>
    <row r="30" ht="63" customHeight="1" spans="2:9">
      <c r="B30" s="11"/>
      <c r="C30" s="12"/>
      <c r="D30" s="18"/>
      <c r="E30" s="19"/>
      <c r="F30" s="7" t="s">
        <v>330</v>
      </c>
      <c r="G30" s="7"/>
      <c r="H30" s="12" t="s">
        <v>352</v>
      </c>
      <c r="I30" s="12"/>
    </row>
    <row r="31" spans="2:9">
      <c r="B31" s="11"/>
      <c r="C31" s="12"/>
      <c r="D31" s="13" t="s">
        <v>293</v>
      </c>
      <c r="E31" s="14"/>
      <c r="F31" s="7" t="s">
        <v>224</v>
      </c>
      <c r="G31" s="7"/>
      <c r="H31" s="12" t="s">
        <v>353</v>
      </c>
      <c r="I31" s="12"/>
    </row>
    <row r="32" spans="2:9">
      <c r="B32" s="11"/>
      <c r="C32" s="12"/>
      <c r="D32" s="15" t="s">
        <v>293</v>
      </c>
      <c r="E32" s="16"/>
      <c r="F32" s="7" t="s">
        <v>225</v>
      </c>
      <c r="G32" s="7"/>
      <c r="H32" s="12" t="s">
        <v>354</v>
      </c>
      <c r="I32" s="12"/>
    </row>
    <row r="33" ht="26.5" customHeight="1" spans="2:9">
      <c r="B33" s="11"/>
      <c r="C33" s="12"/>
      <c r="D33" s="18" t="s">
        <v>293</v>
      </c>
      <c r="E33" s="19"/>
      <c r="F33" s="7" t="s">
        <v>330</v>
      </c>
      <c r="G33" s="7"/>
      <c r="H33" s="12" t="s">
        <v>355</v>
      </c>
      <c r="I33" s="12"/>
    </row>
    <row r="34" spans="2:9">
      <c r="B34" s="11"/>
      <c r="C34" s="21" t="s">
        <v>296</v>
      </c>
      <c r="D34" s="13" t="s">
        <v>297</v>
      </c>
      <c r="E34" s="14"/>
      <c r="F34" s="7" t="s">
        <v>224</v>
      </c>
      <c r="G34" s="7"/>
      <c r="H34" s="12" t="s">
        <v>356</v>
      </c>
      <c r="I34" s="12"/>
    </row>
    <row r="35" spans="2:9">
      <c r="B35" s="11"/>
      <c r="C35" s="22"/>
      <c r="D35" s="15" t="s">
        <v>297</v>
      </c>
      <c r="E35" s="16"/>
      <c r="F35" s="7" t="s">
        <v>225</v>
      </c>
      <c r="G35" s="7"/>
      <c r="H35" s="12" t="s">
        <v>357</v>
      </c>
      <c r="I35" s="12"/>
    </row>
    <row r="36" spans="2:9">
      <c r="B36" s="11"/>
      <c r="C36" s="23"/>
      <c r="D36" s="18" t="s">
        <v>297</v>
      </c>
      <c r="E36" s="19"/>
      <c r="F36" s="7" t="s">
        <v>330</v>
      </c>
      <c r="G36" s="7"/>
      <c r="H36" s="12" t="s">
        <v>358</v>
      </c>
      <c r="I36" s="12"/>
    </row>
    <row r="37" ht="45" customHeight="1" spans="2:9">
      <c r="B37" s="24" t="s">
        <v>359</v>
      </c>
      <c r="C37" s="24"/>
      <c r="D37" s="24"/>
      <c r="E37" s="24"/>
      <c r="F37" s="24"/>
      <c r="G37" s="24"/>
      <c r="H37" s="24"/>
      <c r="I37" s="24"/>
    </row>
    <row r="38" ht="16.35" customHeight="1" spans="2:3">
      <c r="B38" s="25"/>
      <c r="C38" s="25"/>
    </row>
    <row r="39" ht="16.35" customHeight="1" spans="2:2">
      <c r="B39" s="25"/>
    </row>
    <row r="40" ht="16.35" customHeight="1" spans="2:16">
      <c r="B40" s="25"/>
      <c r="P40" s="28"/>
    </row>
    <row r="41" ht="16.35" customHeight="1" spans="2:2">
      <c r="B41" s="25"/>
    </row>
    <row r="42" ht="16.35" customHeight="1" spans="2:9">
      <c r="B42" s="25"/>
      <c r="C42" s="25"/>
      <c r="D42" s="25"/>
      <c r="E42" s="25"/>
      <c r="F42" s="25"/>
      <c r="G42" s="25"/>
      <c r="H42" s="25"/>
      <c r="I42" s="25"/>
    </row>
    <row r="43" ht="16.35" customHeight="1" spans="2:9">
      <c r="B43" s="25"/>
      <c r="C43" s="25"/>
      <c r="D43" s="25"/>
      <c r="E43" s="25"/>
      <c r="F43" s="25"/>
      <c r="G43" s="25"/>
      <c r="H43" s="25"/>
      <c r="I43" s="25"/>
    </row>
    <row r="44" ht="16.35" customHeight="1" spans="2:9">
      <c r="B44" s="25"/>
      <c r="C44" s="25"/>
      <c r="D44" s="25"/>
      <c r="E44" s="25"/>
      <c r="F44" s="25"/>
      <c r="G44" s="25"/>
      <c r="H44" s="25"/>
      <c r="I44" s="25"/>
    </row>
    <row r="45" ht="16.35" customHeight="1" spans="2:9">
      <c r="B45" s="25"/>
      <c r="C45" s="25"/>
      <c r="D45" s="25"/>
      <c r="E45" s="25"/>
      <c r="F45" s="25"/>
      <c r="G45" s="25"/>
      <c r="H45" s="25"/>
      <c r="I45" s="25"/>
    </row>
  </sheetData>
  <mergeCells count="7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B37:I37"/>
    <mergeCell ref="B5:B10"/>
    <mergeCell ref="B12:B36"/>
    <mergeCell ref="C13:C24"/>
    <mergeCell ref="C25:C33"/>
    <mergeCell ref="C34:C36"/>
    <mergeCell ref="C9:F10"/>
    <mergeCell ref="D25:E27"/>
    <mergeCell ref="D28:E30"/>
    <mergeCell ref="D31:E33"/>
    <mergeCell ref="D34:E36"/>
    <mergeCell ref="D13:E15"/>
    <mergeCell ref="D16:E18"/>
    <mergeCell ref="D19:E21"/>
    <mergeCell ref="D22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41" sqref="E41"/>
    </sheetView>
  </sheetViews>
  <sheetFormatPr defaultColWidth="10" defaultRowHeight="13.5" outlineLevelCol="5"/>
  <cols>
    <col min="1" max="1" width="1.53333333333333" style="113" customWidth="1"/>
    <col min="2" max="2" width="41.0333333333333" style="113" customWidth="1"/>
    <col min="3" max="3" width="16.4083333333333" style="113" customWidth="1"/>
    <col min="4" max="4" width="41.0333333333333" style="113" customWidth="1"/>
    <col min="5" max="5" width="16.4083333333333" style="113" customWidth="1"/>
    <col min="6" max="6" width="1.53333333333333" style="113" customWidth="1"/>
    <col min="7" max="10" width="9.76666666666667" style="113" customWidth="1"/>
    <col min="11" max="16384" width="10" style="113"/>
  </cols>
  <sheetData>
    <row r="1" s="113" customFormat="1" ht="14.2" customHeight="1" spans="1:6">
      <c r="A1" s="167"/>
      <c r="B1" s="114"/>
      <c r="C1" s="115"/>
      <c r="D1" s="168"/>
      <c r="E1" s="114" t="s">
        <v>2</v>
      </c>
      <c r="F1" s="175" t="s">
        <v>3</v>
      </c>
    </row>
    <row r="2" s="113" customFormat="1" ht="19.9" customHeight="1" spans="1:6">
      <c r="A2" s="168"/>
      <c r="B2" s="170" t="s">
        <v>4</v>
      </c>
      <c r="C2" s="170"/>
      <c r="D2" s="170"/>
      <c r="E2" s="170"/>
      <c r="F2" s="175"/>
    </row>
    <row r="3" s="113" customFormat="1" ht="17.05" customHeight="1" spans="1:6">
      <c r="A3" s="171"/>
      <c r="B3" s="120" t="s">
        <v>5</v>
      </c>
      <c r="C3" s="141"/>
      <c r="D3" s="141"/>
      <c r="E3" s="172" t="s">
        <v>6</v>
      </c>
      <c r="F3" s="176"/>
    </row>
    <row r="4" s="113" customFormat="1" ht="21.35" customHeight="1" spans="1:6">
      <c r="A4" s="173"/>
      <c r="B4" s="123" t="s">
        <v>7</v>
      </c>
      <c r="C4" s="123"/>
      <c r="D4" s="123" t="s">
        <v>8</v>
      </c>
      <c r="E4" s="123"/>
      <c r="F4" s="138"/>
    </row>
    <row r="5" s="113" customFormat="1" ht="21.35" customHeight="1" spans="1:6">
      <c r="A5" s="173"/>
      <c r="B5" s="123" t="s">
        <v>9</v>
      </c>
      <c r="C5" s="123" t="s">
        <v>10</v>
      </c>
      <c r="D5" s="123" t="s">
        <v>9</v>
      </c>
      <c r="E5" s="123" t="s">
        <v>10</v>
      </c>
      <c r="F5" s="138"/>
    </row>
    <row r="6" s="113" customFormat="1" ht="19.9" customHeight="1" spans="1:6">
      <c r="A6" s="122"/>
      <c r="B6" s="131" t="s">
        <v>11</v>
      </c>
      <c r="C6" s="130">
        <v>1349295.71</v>
      </c>
      <c r="D6" s="131" t="s">
        <v>12</v>
      </c>
      <c r="E6" s="130">
        <v>892998.76</v>
      </c>
      <c r="F6" s="148"/>
    </row>
    <row r="7" s="113" customFormat="1" ht="19.9" customHeight="1" spans="1:6">
      <c r="A7" s="122"/>
      <c r="B7" s="131" t="s">
        <v>13</v>
      </c>
      <c r="C7" s="130"/>
      <c r="D7" s="131" t="s">
        <v>14</v>
      </c>
      <c r="E7" s="130"/>
      <c r="F7" s="148"/>
    </row>
    <row r="8" s="113" customFormat="1" ht="19.9" customHeight="1" spans="1:6">
      <c r="A8" s="122"/>
      <c r="B8" s="131" t="s">
        <v>15</v>
      </c>
      <c r="C8" s="130"/>
      <c r="D8" s="131" t="s">
        <v>16</v>
      </c>
      <c r="E8" s="130"/>
      <c r="F8" s="148"/>
    </row>
    <row r="9" s="113" customFormat="1" ht="19.9" customHeight="1" spans="1:6">
      <c r="A9" s="122"/>
      <c r="B9" s="131" t="s">
        <v>17</v>
      </c>
      <c r="C9" s="130"/>
      <c r="D9" s="131" t="s">
        <v>18</v>
      </c>
      <c r="E9" s="130"/>
      <c r="F9" s="148"/>
    </row>
    <row r="10" s="113" customFormat="1" ht="19.9" customHeight="1" spans="1:6">
      <c r="A10" s="122"/>
      <c r="B10" s="131" t="s">
        <v>19</v>
      </c>
      <c r="C10" s="130"/>
      <c r="D10" s="131" t="s">
        <v>20</v>
      </c>
      <c r="E10" s="130"/>
      <c r="F10" s="148"/>
    </row>
    <row r="11" s="113" customFormat="1" ht="19.9" customHeight="1" spans="1:6">
      <c r="A11" s="122"/>
      <c r="B11" s="131" t="s">
        <v>21</v>
      </c>
      <c r="C11" s="130"/>
      <c r="D11" s="131" t="s">
        <v>22</v>
      </c>
      <c r="E11" s="130"/>
      <c r="F11" s="148"/>
    </row>
    <row r="12" s="113" customFormat="1" ht="19.9" customHeight="1" spans="1:6">
      <c r="A12" s="122"/>
      <c r="B12" s="131" t="s">
        <v>23</v>
      </c>
      <c r="C12" s="130"/>
      <c r="D12" s="131" t="s">
        <v>24</v>
      </c>
      <c r="E12" s="130"/>
      <c r="F12" s="148"/>
    </row>
    <row r="13" s="113" customFormat="1" ht="19.9" customHeight="1" spans="1:6">
      <c r="A13" s="122"/>
      <c r="B13" s="131" t="s">
        <v>23</v>
      </c>
      <c r="C13" s="130"/>
      <c r="D13" s="131" t="s">
        <v>25</v>
      </c>
      <c r="E13" s="130">
        <v>317611.36</v>
      </c>
      <c r="F13" s="148"/>
    </row>
    <row r="14" s="113" customFormat="1" ht="19.9" customHeight="1" spans="1:6">
      <c r="A14" s="122"/>
      <c r="B14" s="131" t="s">
        <v>23</v>
      </c>
      <c r="C14" s="130"/>
      <c r="D14" s="131" t="s">
        <v>26</v>
      </c>
      <c r="E14" s="130"/>
      <c r="F14" s="148"/>
    </row>
    <row r="15" s="113" customFormat="1" ht="19.9" customHeight="1" spans="1:6">
      <c r="A15" s="122"/>
      <c r="B15" s="131" t="s">
        <v>23</v>
      </c>
      <c r="C15" s="130"/>
      <c r="D15" s="131" t="s">
        <v>27</v>
      </c>
      <c r="E15" s="130">
        <v>70410.87</v>
      </c>
      <c r="F15" s="148"/>
    </row>
    <row r="16" s="113" customFormat="1" ht="19.9" customHeight="1" spans="1:6">
      <c r="A16" s="122"/>
      <c r="B16" s="131" t="s">
        <v>23</v>
      </c>
      <c r="C16" s="130"/>
      <c r="D16" s="131" t="s">
        <v>28</v>
      </c>
      <c r="E16" s="130"/>
      <c r="F16" s="148"/>
    </row>
    <row r="17" s="113" customFormat="1" ht="19.9" customHeight="1" spans="1:6">
      <c r="A17" s="122"/>
      <c r="B17" s="131" t="s">
        <v>23</v>
      </c>
      <c r="C17" s="130"/>
      <c r="D17" s="131" t="s">
        <v>29</v>
      </c>
      <c r="E17" s="130"/>
      <c r="F17" s="148"/>
    </row>
    <row r="18" s="113" customFormat="1" ht="19.9" customHeight="1" spans="1:6">
      <c r="A18" s="122"/>
      <c r="B18" s="131" t="s">
        <v>23</v>
      </c>
      <c r="C18" s="130"/>
      <c r="D18" s="131" t="s">
        <v>30</v>
      </c>
      <c r="E18" s="130"/>
      <c r="F18" s="148"/>
    </row>
    <row r="19" s="113" customFormat="1" ht="19.9" customHeight="1" spans="1:6">
      <c r="A19" s="122"/>
      <c r="B19" s="131" t="s">
        <v>23</v>
      </c>
      <c r="C19" s="130"/>
      <c r="D19" s="131" t="s">
        <v>31</v>
      </c>
      <c r="E19" s="130"/>
      <c r="F19" s="148"/>
    </row>
    <row r="20" s="113" customFormat="1" ht="19.9" customHeight="1" spans="1:6">
      <c r="A20" s="122"/>
      <c r="B20" s="131" t="s">
        <v>23</v>
      </c>
      <c r="C20" s="130"/>
      <c r="D20" s="131" t="s">
        <v>32</v>
      </c>
      <c r="E20" s="130"/>
      <c r="F20" s="148"/>
    </row>
    <row r="21" s="113" customFormat="1" ht="19.9" customHeight="1" spans="1:6">
      <c r="A21" s="122"/>
      <c r="B21" s="131" t="s">
        <v>23</v>
      </c>
      <c r="C21" s="130"/>
      <c r="D21" s="131" t="s">
        <v>33</v>
      </c>
      <c r="E21" s="130"/>
      <c r="F21" s="148"/>
    </row>
    <row r="22" s="113" customFormat="1" ht="19.9" customHeight="1" spans="1:6">
      <c r="A22" s="122"/>
      <c r="B22" s="131" t="s">
        <v>23</v>
      </c>
      <c r="C22" s="130"/>
      <c r="D22" s="131" t="s">
        <v>34</v>
      </c>
      <c r="E22" s="130"/>
      <c r="F22" s="148"/>
    </row>
    <row r="23" s="113" customFormat="1" ht="19.9" customHeight="1" spans="1:6">
      <c r="A23" s="122"/>
      <c r="B23" s="131" t="s">
        <v>23</v>
      </c>
      <c r="C23" s="130"/>
      <c r="D23" s="131" t="s">
        <v>35</v>
      </c>
      <c r="E23" s="130"/>
      <c r="F23" s="148"/>
    </row>
    <row r="24" s="113" customFormat="1" ht="19.9" customHeight="1" spans="1:6">
      <c r="A24" s="122"/>
      <c r="B24" s="131" t="s">
        <v>23</v>
      </c>
      <c r="C24" s="130"/>
      <c r="D24" s="131" t="s">
        <v>36</v>
      </c>
      <c r="E24" s="130"/>
      <c r="F24" s="148"/>
    </row>
    <row r="25" s="113" customFormat="1" ht="19.9" customHeight="1" spans="1:6">
      <c r="A25" s="122"/>
      <c r="B25" s="131" t="s">
        <v>23</v>
      </c>
      <c r="C25" s="130"/>
      <c r="D25" s="131" t="s">
        <v>37</v>
      </c>
      <c r="E25" s="130">
        <v>68274.72</v>
      </c>
      <c r="F25" s="148"/>
    </row>
    <row r="26" s="113" customFormat="1" ht="19.9" customHeight="1" spans="1:6">
      <c r="A26" s="122"/>
      <c r="B26" s="131" t="s">
        <v>23</v>
      </c>
      <c r="C26" s="130"/>
      <c r="D26" s="131" t="s">
        <v>38</v>
      </c>
      <c r="E26" s="130"/>
      <c r="F26" s="148"/>
    </row>
    <row r="27" s="113" customFormat="1" ht="19.9" customHeight="1" spans="1:6">
      <c r="A27" s="122"/>
      <c r="B27" s="131" t="s">
        <v>23</v>
      </c>
      <c r="C27" s="130"/>
      <c r="D27" s="131" t="s">
        <v>39</v>
      </c>
      <c r="E27" s="130"/>
      <c r="F27" s="148"/>
    </row>
    <row r="28" s="113" customFormat="1" ht="19.9" customHeight="1" spans="1:6">
      <c r="A28" s="122"/>
      <c r="B28" s="131" t="s">
        <v>23</v>
      </c>
      <c r="C28" s="130"/>
      <c r="D28" s="131" t="s">
        <v>40</v>
      </c>
      <c r="E28" s="130"/>
      <c r="F28" s="148"/>
    </row>
    <row r="29" s="113" customFormat="1" ht="19.9" customHeight="1" spans="1:6">
      <c r="A29" s="122"/>
      <c r="B29" s="131" t="s">
        <v>23</v>
      </c>
      <c r="C29" s="130"/>
      <c r="D29" s="131" t="s">
        <v>41</v>
      </c>
      <c r="E29" s="130"/>
      <c r="F29" s="148"/>
    </row>
    <row r="30" s="113" customFormat="1" ht="19.9" customHeight="1" spans="1:6">
      <c r="A30" s="122"/>
      <c r="B30" s="131" t="s">
        <v>23</v>
      </c>
      <c r="C30" s="130"/>
      <c r="D30" s="131" t="s">
        <v>42</v>
      </c>
      <c r="E30" s="130"/>
      <c r="F30" s="148"/>
    </row>
    <row r="31" s="113" customFormat="1" ht="19.9" customHeight="1" spans="1:6">
      <c r="A31" s="122"/>
      <c r="B31" s="131" t="s">
        <v>23</v>
      </c>
      <c r="C31" s="130"/>
      <c r="D31" s="131" t="s">
        <v>43</v>
      </c>
      <c r="E31" s="130"/>
      <c r="F31" s="148"/>
    </row>
    <row r="32" s="113" customFormat="1" ht="19.9" customHeight="1" spans="1:6">
      <c r="A32" s="122"/>
      <c r="B32" s="131" t="s">
        <v>23</v>
      </c>
      <c r="C32" s="130"/>
      <c r="D32" s="131" t="s">
        <v>44</v>
      </c>
      <c r="E32" s="130"/>
      <c r="F32" s="148"/>
    </row>
    <row r="33" s="113" customFormat="1" ht="19.9" customHeight="1" spans="1:6">
      <c r="A33" s="122"/>
      <c r="B33" s="131" t="s">
        <v>23</v>
      </c>
      <c r="C33" s="130"/>
      <c r="D33" s="131" t="s">
        <v>45</v>
      </c>
      <c r="E33" s="130"/>
      <c r="F33" s="148"/>
    </row>
    <row r="34" s="113" customFormat="1" ht="19.9" customHeight="1" spans="1:6">
      <c r="A34" s="122"/>
      <c r="B34" s="131" t="s">
        <v>23</v>
      </c>
      <c r="C34" s="130"/>
      <c r="D34" s="131" t="s">
        <v>46</v>
      </c>
      <c r="E34" s="130"/>
      <c r="F34" s="148"/>
    </row>
    <row r="35" s="113" customFormat="1" ht="19.9" customHeight="1" spans="1:6">
      <c r="A35" s="122"/>
      <c r="B35" s="131" t="s">
        <v>23</v>
      </c>
      <c r="C35" s="130"/>
      <c r="D35" s="131" t="s">
        <v>47</v>
      </c>
      <c r="E35" s="130"/>
      <c r="F35" s="148"/>
    </row>
    <row r="36" s="113" customFormat="1" ht="19.9" customHeight="1" spans="1:6">
      <c r="A36" s="144"/>
      <c r="B36" s="142" t="s">
        <v>48</v>
      </c>
      <c r="C36" s="125">
        <f>C6</f>
        <v>1349295.71</v>
      </c>
      <c r="D36" s="142" t="s">
        <v>49</v>
      </c>
      <c r="E36" s="125">
        <f>SUM(E6:E35)</f>
        <v>1349295.71</v>
      </c>
      <c r="F36" s="149"/>
    </row>
    <row r="37" s="113" customFormat="1" ht="19.9" customHeight="1" spans="1:6">
      <c r="A37" s="122"/>
      <c r="B37" s="135" t="s">
        <v>50</v>
      </c>
      <c r="C37" s="130"/>
      <c r="D37" s="135" t="s">
        <v>51</v>
      </c>
      <c r="E37" s="130"/>
      <c r="F37" s="179"/>
    </row>
    <row r="38" s="113" customFormat="1" ht="19.9" customHeight="1" spans="1:6">
      <c r="A38" s="180"/>
      <c r="B38" s="135" t="s">
        <v>52</v>
      </c>
      <c r="C38" s="130"/>
      <c r="D38" s="135" t="s">
        <v>53</v>
      </c>
      <c r="E38" s="130"/>
      <c r="F38" s="179"/>
    </row>
    <row r="39" s="113" customFormat="1" ht="19.9" customHeight="1" spans="1:6">
      <c r="A39" s="180"/>
      <c r="B39" s="181"/>
      <c r="C39" s="181"/>
      <c r="D39" s="135" t="s">
        <v>54</v>
      </c>
      <c r="E39" s="130"/>
      <c r="F39" s="179"/>
    </row>
    <row r="40" s="113" customFormat="1" ht="19.9" customHeight="1" spans="1:6">
      <c r="A40" s="182"/>
      <c r="B40" s="123" t="s">
        <v>55</v>
      </c>
      <c r="C40" s="125">
        <f>C36</f>
        <v>1349295.71</v>
      </c>
      <c r="D40" s="123" t="s">
        <v>56</v>
      </c>
      <c r="E40" s="125">
        <f>SUM(E36:F39)</f>
        <v>1349295.71</v>
      </c>
      <c r="F40" s="183"/>
    </row>
    <row r="41" s="113" customFormat="1" ht="8.5" customHeight="1" spans="1:6">
      <c r="A41" s="174"/>
      <c r="B41" s="174"/>
      <c r="C41" s="184"/>
      <c r="D41" s="184"/>
      <c r="E41" s="174"/>
      <c r="F41" s="18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94" customWidth="1"/>
    <col min="2" max="2" width="16.825" style="94" customWidth="1"/>
    <col min="3" max="3" width="31.7833333333333" style="94" customWidth="1"/>
    <col min="4" max="4" width="15.375" style="94" customWidth="1"/>
    <col min="5" max="5" width="13" style="94" customWidth="1"/>
    <col min="6" max="6" width="15.375" style="94" customWidth="1"/>
    <col min="7" max="14" width="13" style="94" customWidth="1"/>
    <col min="15" max="15" width="1.53333333333333" style="94" customWidth="1"/>
    <col min="16" max="16" width="9.76666666666667" style="94" customWidth="1"/>
    <col min="17" max="16384" width="10" style="94"/>
  </cols>
  <sheetData>
    <row r="1" ht="25" customHeight="1" spans="1:15">
      <c r="A1" s="95"/>
      <c r="B1" s="2"/>
      <c r="C1" s="96"/>
      <c r="D1" s="177"/>
      <c r="E1" s="177"/>
      <c r="F1" s="177"/>
      <c r="G1" s="96"/>
      <c r="H1" s="96"/>
      <c r="I1" s="96"/>
      <c r="L1" s="96"/>
      <c r="M1" s="96"/>
      <c r="N1" s="97" t="s">
        <v>57</v>
      </c>
      <c r="O1" s="98"/>
    </row>
    <row r="2" ht="22.8" customHeight="1" spans="1:15">
      <c r="A2" s="95"/>
      <c r="B2" s="99" t="s">
        <v>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3</v>
      </c>
    </row>
    <row r="3" ht="19.55" customHeight="1" spans="1:15">
      <c r="A3" s="100"/>
      <c r="B3" s="101" t="s">
        <v>5</v>
      </c>
      <c r="C3" s="101"/>
      <c r="D3" s="100"/>
      <c r="E3" s="100"/>
      <c r="F3" s="160"/>
      <c r="G3" s="100"/>
      <c r="H3" s="160"/>
      <c r="I3" s="160"/>
      <c r="J3" s="160"/>
      <c r="K3" s="160"/>
      <c r="L3" s="160"/>
      <c r="M3" s="160"/>
      <c r="N3" s="102" t="s">
        <v>6</v>
      </c>
      <c r="O3" s="103"/>
    </row>
    <row r="4" ht="24.4" customHeight="1" spans="1:15">
      <c r="A4" s="104"/>
      <c r="B4" s="91" t="s">
        <v>9</v>
      </c>
      <c r="C4" s="91"/>
      <c r="D4" s="91" t="s">
        <v>59</v>
      </c>
      <c r="E4" s="91" t="s">
        <v>60</v>
      </c>
      <c r="F4" s="91" t="s">
        <v>61</v>
      </c>
      <c r="G4" s="91" t="s">
        <v>62</v>
      </c>
      <c r="H4" s="91" t="s">
        <v>63</v>
      </c>
      <c r="I4" s="91" t="s">
        <v>64</v>
      </c>
      <c r="J4" s="91" t="s">
        <v>65</v>
      </c>
      <c r="K4" s="91" t="s">
        <v>66</v>
      </c>
      <c r="L4" s="91" t="s">
        <v>67</v>
      </c>
      <c r="M4" s="91" t="s">
        <v>68</v>
      </c>
      <c r="N4" s="91" t="s">
        <v>69</v>
      </c>
      <c r="O4" s="106"/>
    </row>
    <row r="5" ht="24.4" customHeight="1" spans="1:15">
      <c r="A5" s="104"/>
      <c r="B5" s="91" t="s">
        <v>70</v>
      </c>
      <c r="C5" s="178" t="s">
        <v>71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6"/>
    </row>
    <row r="6" ht="24.4" customHeight="1" spans="1:15">
      <c r="A6" s="104"/>
      <c r="B6" s="91"/>
      <c r="C6" s="17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6"/>
    </row>
    <row r="7" ht="27" customHeight="1" spans="1:15">
      <c r="A7" s="107"/>
      <c r="B7" s="76"/>
      <c r="C7" s="76" t="s">
        <v>72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08"/>
    </row>
    <row r="8" ht="27" customHeight="1" spans="1:15">
      <c r="A8" s="107"/>
      <c r="B8" s="92">
        <v>119002</v>
      </c>
      <c r="C8" s="92" t="s">
        <v>0</v>
      </c>
      <c r="D8" s="79">
        <v>1349295.71</v>
      </c>
      <c r="E8" s="79"/>
      <c r="F8" s="79">
        <v>1349295.71</v>
      </c>
      <c r="G8" s="79"/>
      <c r="H8" s="79"/>
      <c r="I8" s="79"/>
      <c r="J8" s="79"/>
      <c r="K8" s="79"/>
      <c r="L8" s="79"/>
      <c r="M8" s="79"/>
      <c r="N8" s="79"/>
      <c r="O8" s="108"/>
    </row>
    <row r="9" ht="29" customHeight="1" spans="1:15">
      <c r="A9" s="107"/>
      <c r="B9" s="76"/>
      <c r="C9" s="76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108"/>
    </row>
    <row r="10" ht="27" customHeight="1" spans="1:15">
      <c r="A10" s="107"/>
      <c r="B10" s="76"/>
      <c r="C10" s="76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08"/>
    </row>
    <row r="11" ht="27" customHeight="1" spans="1:15">
      <c r="A11" s="107"/>
      <c r="B11" s="76"/>
      <c r="C11" s="7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08"/>
    </row>
    <row r="12" ht="27" customHeight="1" spans="1:15">
      <c r="A12" s="107"/>
      <c r="B12" s="76"/>
      <c r="C12" s="76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8"/>
    </row>
    <row r="13" ht="27" customHeight="1" spans="1:15">
      <c r="A13" s="107"/>
      <c r="B13" s="76"/>
      <c r="C13" s="7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8"/>
    </row>
    <row r="14" ht="27" customHeight="1" spans="1:15">
      <c r="A14" s="107"/>
      <c r="B14" s="76"/>
      <c r="C14" s="7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8"/>
    </row>
    <row r="15" ht="27" customHeight="1" spans="1:15">
      <c r="A15" s="107"/>
      <c r="B15" s="76"/>
      <c r="C15" s="7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8"/>
    </row>
    <row r="16" ht="27" customHeight="1" spans="1:15">
      <c r="A16" s="107"/>
      <c r="B16" s="76"/>
      <c r="C16" s="7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8"/>
    </row>
    <row r="17" ht="27" customHeight="1" spans="1:15">
      <c r="A17" s="107"/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8"/>
    </row>
    <row r="18" ht="27" customHeight="1" spans="1:15">
      <c r="A18" s="107"/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8"/>
    </row>
    <row r="19" ht="27" customHeight="1" spans="1:15">
      <c r="A19" s="107"/>
      <c r="B19" s="76"/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8"/>
    </row>
    <row r="20" ht="27" customHeight="1" spans="1:15">
      <c r="A20" s="107"/>
      <c r="B20" s="76"/>
      <c r="C20" s="7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8"/>
    </row>
    <row r="21" ht="27" customHeight="1" spans="1:15">
      <c r="A21" s="107"/>
      <c r="B21" s="76"/>
      <c r="C21" s="76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8"/>
    </row>
    <row r="22" ht="27" customHeight="1" spans="1:15">
      <c r="A22" s="107"/>
      <c r="B22" s="76"/>
      <c r="C22" s="76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8"/>
    </row>
    <row r="23" ht="27" customHeight="1" spans="1:15">
      <c r="A23" s="107"/>
      <c r="B23" s="76"/>
      <c r="C23" s="76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8"/>
    </row>
    <row r="24" ht="27" customHeight="1" spans="1:15">
      <c r="A24" s="107"/>
      <c r="B24" s="76"/>
      <c r="C24" s="7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8"/>
    </row>
    <row r="25" ht="27" customHeight="1" spans="1:15">
      <c r="A25" s="107"/>
      <c r="B25" s="76"/>
      <c r="C25" s="76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G8" sqref="G8:G24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25" style="94" customWidth="1"/>
    <col min="7" max="10" width="16.4166666666667" style="94" customWidth="1"/>
    <col min="11" max="11" width="22.9333333333333" style="94" customWidth="1"/>
    <col min="12" max="12" width="1.53333333333333" style="94" customWidth="1"/>
    <col min="13" max="14" width="9.76666666666667" style="94" customWidth="1"/>
    <col min="15" max="16384" width="10" style="94"/>
  </cols>
  <sheetData>
    <row r="1" ht="25" customHeight="1" spans="1:12">
      <c r="A1" s="95"/>
      <c r="B1" s="2"/>
      <c r="C1" s="2"/>
      <c r="D1" s="2"/>
      <c r="E1" s="96"/>
      <c r="F1" s="96"/>
      <c r="G1" s="177"/>
      <c r="H1" s="177"/>
      <c r="I1" s="177"/>
      <c r="J1" s="177"/>
      <c r="K1" s="97" t="s">
        <v>73</v>
      </c>
      <c r="L1" s="98"/>
    </row>
    <row r="2" ht="22.8" customHeight="1" spans="1:12">
      <c r="A2" s="95"/>
      <c r="B2" s="99" t="s">
        <v>74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3</v>
      </c>
    </row>
    <row r="3" ht="19.55" customHeight="1" spans="1:12">
      <c r="A3" s="100"/>
      <c r="B3" s="101" t="s">
        <v>5</v>
      </c>
      <c r="C3" s="101"/>
      <c r="D3" s="101"/>
      <c r="E3" s="101"/>
      <c r="F3" s="101"/>
      <c r="G3" s="100"/>
      <c r="H3" s="100"/>
      <c r="I3" s="160"/>
      <c r="J3" s="160"/>
      <c r="K3" s="102" t="s">
        <v>6</v>
      </c>
      <c r="L3" s="103"/>
    </row>
    <row r="4" ht="24.4" customHeight="1" spans="1:12">
      <c r="A4" s="98"/>
      <c r="B4" s="76" t="s">
        <v>9</v>
      </c>
      <c r="C4" s="76"/>
      <c r="D4" s="76"/>
      <c r="E4" s="76"/>
      <c r="F4" s="76"/>
      <c r="G4" s="76" t="s">
        <v>59</v>
      </c>
      <c r="H4" s="76" t="s">
        <v>75</v>
      </c>
      <c r="I4" s="76" t="s">
        <v>76</v>
      </c>
      <c r="J4" s="76" t="s">
        <v>77</v>
      </c>
      <c r="K4" s="76" t="s">
        <v>78</v>
      </c>
      <c r="L4" s="105"/>
    </row>
    <row r="5" ht="24.4" customHeight="1" spans="1:12">
      <c r="A5" s="104"/>
      <c r="B5" s="76" t="s">
        <v>79</v>
      </c>
      <c r="C5" s="76"/>
      <c r="D5" s="76"/>
      <c r="E5" s="76" t="s">
        <v>70</v>
      </c>
      <c r="F5" s="76" t="s">
        <v>71</v>
      </c>
      <c r="G5" s="76"/>
      <c r="H5" s="76"/>
      <c r="I5" s="76"/>
      <c r="J5" s="76"/>
      <c r="K5" s="76"/>
      <c r="L5" s="105"/>
    </row>
    <row r="6" ht="24.4" customHeight="1" spans="1:12">
      <c r="A6" s="104"/>
      <c r="B6" s="76" t="s">
        <v>80</v>
      </c>
      <c r="C6" s="76" t="s">
        <v>81</v>
      </c>
      <c r="D6" s="76" t="s">
        <v>82</v>
      </c>
      <c r="E6" s="76"/>
      <c r="F6" s="76"/>
      <c r="G6" s="76"/>
      <c r="H6" s="76"/>
      <c r="I6" s="76"/>
      <c r="J6" s="76"/>
      <c r="K6" s="76"/>
      <c r="L6" s="106"/>
    </row>
    <row r="7" ht="27" customHeight="1" spans="1:12">
      <c r="A7" s="107"/>
      <c r="B7" s="76"/>
      <c r="C7" s="76"/>
      <c r="D7" s="76"/>
      <c r="E7" s="76"/>
      <c r="F7" s="76" t="s">
        <v>72</v>
      </c>
      <c r="G7" s="79">
        <f t="shared" ref="G7:G24" si="0">H7+I7</f>
        <v>1349295.71</v>
      </c>
      <c r="H7" s="79">
        <f>H8+H12+H18+H22</f>
        <v>1149295.71</v>
      </c>
      <c r="I7" s="79">
        <f>I8</f>
        <v>200000</v>
      </c>
      <c r="J7" s="79"/>
      <c r="K7" s="79"/>
      <c r="L7" s="108"/>
    </row>
    <row r="8" ht="27" customHeight="1" spans="1:12">
      <c r="A8" s="107"/>
      <c r="B8" s="109">
        <v>201</v>
      </c>
      <c r="C8" s="109"/>
      <c r="D8" s="109"/>
      <c r="E8" s="145">
        <v>119002</v>
      </c>
      <c r="F8" s="146" t="s">
        <v>83</v>
      </c>
      <c r="G8" s="79">
        <f t="shared" si="0"/>
        <v>892998.76</v>
      </c>
      <c r="H8" s="79">
        <f>H9</f>
        <v>692998.76</v>
      </c>
      <c r="I8" s="79">
        <f>I9</f>
        <v>200000</v>
      </c>
      <c r="J8" s="79"/>
      <c r="K8" s="79"/>
      <c r="L8" s="108"/>
    </row>
    <row r="9" ht="27" customHeight="1" spans="1:12">
      <c r="A9" s="107"/>
      <c r="B9" s="109" t="s">
        <v>84</v>
      </c>
      <c r="C9" s="109" t="s">
        <v>85</v>
      </c>
      <c r="D9" s="109"/>
      <c r="E9" s="145">
        <v>119002</v>
      </c>
      <c r="F9" s="146" t="s">
        <v>86</v>
      </c>
      <c r="G9" s="79">
        <f t="shared" si="0"/>
        <v>892998.76</v>
      </c>
      <c r="H9" s="79">
        <f>SUM(H10:H11)</f>
        <v>692998.76</v>
      </c>
      <c r="I9" s="79">
        <f>I10+I11</f>
        <v>200000</v>
      </c>
      <c r="J9" s="79"/>
      <c r="K9" s="79"/>
      <c r="L9" s="108"/>
    </row>
    <row r="10" ht="27" customHeight="1" spans="1:12">
      <c r="A10" s="107"/>
      <c r="B10" s="109" t="s">
        <v>84</v>
      </c>
      <c r="C10" s="109" t="s">
        <v>85</v>
      </c>
      <c r="D10" s="109" t="s">
        <v>87</v>
      </c>
      <c r="E10" s="145">
        <v>119002</v>
      </c>
      <c r="F10" s="146" t="s">
        <v>88</v>
      </c>
      <c r="G10" s="79">
        <f t="shared" si="0"/>
        <v>692998.76</v>
      </c>
      <c r="H10" s="79">
        <v>692998.76</v>
      </c>
      <c r="I10" s="79"/>
      <c r="J10" s="79"/>
      <c r="K10" s="79"/>
      <c r="L10" s="108"/>
    </row>
    <row r="11" ht="27" customHeight="1" spans="1:12">
      <c r="A11" s="107"/>
      <c r="B11" s="109" t="s">
        <v>84</v>
      </c>
      <c r="C11" s="109" t="s">
        <v>85</v>
      </c>
      <c r="D11" s="109" t="s">
        <v>89</v>
      </c>
      <c r="E11" s="145">
        <v>119002</v>
      </c>
      <c r="F11" s="146" t="s">
        <v>90</v>
      </c>
      <c r="G11" s="79">
        <f t="shared" si="0"/>
        <v>200000</v>
      </c>
      <c r="H11" s="79"/>
      <c r="I11" s="79">
        <v>200000</v>
      </c>
      <c r="J11" s="79"/>
      <c r="K11" s="79"/>
      <c r="L11" s="108"/>
    </row>
    <row r="12" ht="27" customHeight="1" spans="1:12">
      <c r="A12" s="107"/>
      <c r="B12" s="109" t="s">
        <v>91</v>
      </c>
      <c r="C12" s="109"/>
      <c r="D12" s="109"/>
      <c r="E12" s="145">
        <v>119002</v>
      </c>
      <c r="F12" s="146" t="s">
        <v>92</v>
      </c>
      <c r="G12" s="79">
        <f t="shared" si="0"/>
        <v>317611.36</v>
      </c>
      <c r="H12" s="79">
        <f>H13+H16</f>
        <v>317611.36</v>
      </c>
      <c r="I12" s="79"/>
      <c r="J12" s="79"/>
      <c r="K12" s="79"/>
      <c r="L12" s="108"/>
    </row>
    <row r="13" ht="27" customHeight="1" spans="1:12">
      <c r="A13" s="107"/>
      <c r="B13" s="109" t="s">
        <v>91</v>
      </c>
      <c r="C13" s="109" t="s">
        <v>93</v>
      </c>
      <c r="D13" s="109"/>
      <c r="E13" s="145">
        <v>119002</v>
      </c>
      <c r="F13" s="146" t="s">
        <v>94</v>
      </c>
      <c r="G13" s="79">
        <f t="shared" si="0"/>
        <v>315717.84</v>
      </c>
      <c r="H13" s="79">
        <f>SUM(H14:H15)</f>
        <v>315717.84</v>
      </c>
      <c r="I13" s="79"/>
      <c r="J13" s="79"/>
      <c r="K13" s="79"/>
      <c r="L13" s="108"/>
    </row>
    <row r="14" ht="27" customHeight="1" spans="1:12">
      <c r="A14" s="107"/>
      <c r="B14" s="109" t="s">
        <v>91</v>
      </c>
      <c r="C14" s="109" t="s">
        <v>93</v>
      </c>
      <c r="D14" s="109" t="s">
        <v>87</v>
      </c>
      <c r="E14" s="145">
        <v>119002</v>
      </c>
      <c r="F14" s="146" t="s">
        <v>95</v>
      </c>
      <c r="G14" s="79">
        <f t="shared" si="0"/>
        <v>231080.4</v>
      </c>
      <c r="H14" s="79">
        <v>231080.4</v>
      </c>
      <c r="I14" s="79"/>
      <c r="J14" s="79"/>
      <c r="K14" s="79"/>
      <c r="L14" s="108"/>
    </row>
    <row r="15" ht="27" customHeight="1" spans="1:12">
      <c r="A15" s="107"/>
      <c r="B15" s="109" t="s">
        <v>91</v>
      </c>
      <c r="C15" s="109" t="s">
        <v>93</v>
      </c>
      <c r="D15" s="109" t="s">
        <v>93</v>
      </c>
      <c r="E15" s="145">
        <v>119002</v>
      </c>
      <c r="F15" s="146" t="s">
        <v>96</v>
      </c>
      <c r="G15" s="79">
        <f t="shared" si="0"/>
        <v>84637.44</v>
      </c>
      <c r="H15" s="79">
        <v>84637.44</v>
      </c>
      <c r="I15" s="79"/>
      <c r="J15" s="79"/>
      <c r="K15" s="79"/>
      <c r="L15" s="108"/>
    </row>
    <row r="16" ht="27" customHeight="1" spans="1:12">
      <c r="A16" s="107"/>
      <c r="B16" s="109" t="s">
        <v>91</v>
      </c>
      <c r="C16" s="109" t="s">
        <v>97</v>
      </c>
      <c r="D16" s="109"/>
      <c r="E16" s="145">
        <v>119002</v>
      </c>
      <c r="F16" s="146" t="s">
        <v>98</v>
      </c>
      <c r="G16" s="79">
        <f t="shared" si="0"/>
        <v>1893.52</v>
      </c>
      <c r="H16" s="79">
        <v>1893.52</v>
      </c>
      <c r="I16" s="79"/>
      <c r="J16" s="79"/>
      <c r="K16" s="79"/>
      <c r="L16" s="108"/>
    </row>
    <row r="17" ht="27" customHeight="1" spans="1:12">
      <c r="A17" s="107"/>
      <c r="B17" s="109" t="s">
        <v>91</v>
      </c>
      <c r="C17" s="109" t="s">
        <v>97</v>
      </c>
      <c r="D17" s="109" t="s">
        <v>97</v>
      </c>
      <c r="E17" s="145">
        <v>119002</v>
      </c>
      <c r="F17" s="146" t="s">
        <v>98</v>
      </c>
      <c r="G17" s="79">
        <f t="shared" si="0"/>
        <v>1893.52</v>
      </c>
      <c r="H17" s="79">
        <v>1893.52</v>
      </c>
      <c r="I17" s="79"/>
      <c r="J17" s="79"/>
      <c r="K17" s="79"/>
      <c r="L17" s="108"/>
    </row>
    <row r="18" ht="27" customHeight="1" spans="1:12">
      <c r="A18" s="107"/>
      <c r="B18" s="109" t="s">
        <v>99</v>
      </c>
      <c r="C18" s="109"/>
      <c r="D18" s="109"/>
      <c r="E18" s="145">
        <v>119002</v>
      </c>
      <c r="F18" s="146" t="s">
        <v>100</v>
      </c>
      <c r="G18" s="79">
        <f t="shared" si="0"/>
        <v>70410.87</v>
      </c>
      <c r="H18" s="79">
        <f>H19</f>
        <v>70410.87</v>
      </c>
      <c r="I18" s="79"/>
      <c r="J18" s="79"/>
      <c r="K18" s="79"/>
      <c r="L18" s="108"/>
    </row>
    <row r="19" ht="27" customHeight="1" spans="1:12">
      <c r="A19" s="107"/>
      <c r="B19" s="109" t="s">
        <v>99</v>
      </c>
      <c r="C19" s="109" t="s">
        <v>101</v>
      </c>
      <c r="D19" s="109"/>
      <c r="E19" s="145">
        <v>119002</v>
      </c>
      <c r="F19" s="146" t="s">
        <v>102</v>
      </c>
      <c r="G19" s="79">
        <f t="shared" si="0"/>
        <v>70410.87</v>
      </c>
      <c r="H19" s="79">
        <f>SUM(H20:H21)</f>
        <v>70410.87</v>
      </c>
      <c r="I19" s="79"/>
      <c r="J19" s="79"/>
      <c r="K19" s="79"/>
      <c r="L19" s="108"/>
    </row>
    <row r="20" ht="27" customHeight="1" spans="1:12">
      <c r="A20" s="104"/>
      <c r="B20" s="109" t="s">
        <v>99</v>
      </c>
      <c r="C20" s="109" t="s">
        <v>101</v>
      </c>
      <c r="D20" s="109" t="s">
        <v>87</v>
      </c>
      <c r="E20" s="145">
        <v>119002</v>
      </c>
      <c r="F20" s="146" t="s">
        <v>103</v>
      </c>
      <c r="G20" s="79">
        <f t="shared" si="0"/>
        <v>43852.58</v>
      </c>
      <c r="H20" s="79">
        <v>43852.58</v>
      </c>
      <c r="I20" s="81"/>
      <c r="J20" s="81"/>
      <c r="K20" s="81"/>
      <c r="L20" s="105"/>
    </row>
    <row r="21" ht="27" customHeight="1" spans="1:12">
      <c r="A21" s="104"/>
      <c r="B21" s="109" t="s">
        <v>99</v>
      </c>
      <c r="C21" s="109" t="s">
        <v>101</v>
      </c>
      <c r="D21" s="109" t="s">
        <v>85</v>
      </c>
      <c r="E21" s="145">
        <v>119002</v>
      </c>
      <c r="F21" s="146" t="s">
        <v>104</v>
      </c>
      <c r="G21" s="79">
        <f t="shared" si="0"/>
        <v>26558.29</v>
      </c>
      <c r="H21" s="79">
        <v>26558.29</v>
      </c>
      <c r="I21" s="81"/>
      <c r="J21" s="81"/>
      <c r="K21" s="81"/>
      <c r="L21" s="105"/>
    </row>
    <row r="22" ht="27" customHeight="1" spans="1:12">
      <c r="A22" s="104"/>
      <c r="B22" s="109" t="s">
        <v>105</v>
      </c>
      <c r="C22" s="109"/>
      <c r="D22" s="109"/>
      <c r="E22" s="145">
        <v>119002</v>
      </c>
      <c r="F22" s="146" t="s">
        <v>106</v>
      </c>
      <c r="G22" s="79">
        <f t="shared" si="0"/>
        <v>68274.72</v>
      </c>
      <c r="H22" s="79">
        <f>H23</f>
        <v>68274.72</v>
      </c>
      <c r="I22" s="81"/>
      <c r="J22" s="81"/>
      <c r="K22" s="81"/>
      <c r="L22" s="105"/>
    </row>
    <row r="23" ht="27" customHeight="1" spans="1:12">
      <c r="A23" s="104"/>
      <c r="B23" s="109" t="s">
        <v>105</v>
      </c>
      <c r="C23" s="109" t="s">
        <v>89</v>
      </c>
      <c r="D23" s="109"/>
      <c r="E23" s="145">
        <v>119002</v>
      </c>
      <c r="F23" s="146" t="s">
        <v>107</v>
      </c>
      <c r="G23" s="79">
        <f t="shared" si="0"/>
        <v>68274.72</v>
      </c>
      <c r="H23" s="79">
        <f>H24</f>
        <v>68274.72</v>
      </c>
      <c r="I23" s="81"/>
      <c r="J23" s="81"/>
      <c r="K23" s="81"/>
      <c r="L23" s="105"/>
    </row>
    <row r="24" ht="27" customHeight="1" spans="1:12">
      <c r="A24" s="104"/>
      <c r="B24" s="109" t="s">
        <v>105</v>
      </c>
      <c r="C24" s="109" t="s">
        <v>89</v>
      </c>
      <c r="D24" s="109" t="s">
        <v>87</v>
      </c>
      <c r="E24" s="145">
        <v>119002</v>
      </c>
      <c r="F24" s="146" t="s">
        <v>108</v>
      </c>
      <c r="G24" s="79">
        <f t="shared" si="0"/>
        <v>68274.72</v>
      </c>
      <c r="H24" s="79">
        <v>68274.72</v>
      </c>
      <c r="I24" s="81"/>
      <c r="J24" s="81"/>
      <c r="K24" s="81"/>
      <c r="L24" s="106"/>
    </row>
    <row r="25" ht="9.75" customHeight="1" spans="1:12">
      <c r="A25" s="110"/>
      <c r="B25" s="111"/>
      <c r="C25" s="111"/>
      <c r="D25" s="111"/>
      <c r="E25" s="111"/>
      <c r="F25" s="110"/>
      <c r="G25" s="110"/>
      <c r="H25" s="110"/>
      <c r="I25" s="110"/>
      <c r="J25" s="111"/>
      <c r="K25" s="111"/>
      <c r="L25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6" sqref="E6:F6"/>
    </sheetView>
  </sheetViews>
  <sheetFormatPr defaultColWidth="10" defaultRowHeight="13.5"/>
  <cols>
    <col min="1" max="1" width="1.53333333333333" style="113" customWidth="1"/>
    <col min="2" max="2" width="33.3416666666667" style="113" customWidth="1"/>
    <col min="3" max="3" width="16.4083333333333" style="113" customWidth="1"/>
    <col min="4" max="4" width="33.3416666666667" style="113" customWidth="1"/>
    <col min="5" max="7" width="16.4083333333333" style="113" customWidth="1"/>
    <col min="8" max="8" width="18.2916666666667" style="113" customWidth="1"/>
    <col min="9" max="9" width="1.53333333333333" style="113" customWidth="1"/>
    <col min="10" max="11" width="9.76666666666667" style="113" customWidth="1"/>
    <col min="12" max="16384" width="10" style="113"/>
  </cols>
  <sheetData>
    <row r="1" s="113" customFormat="1" ht="14.2" customHeight="1" spans="1:9">
      <c r="A1" s="167"/>
      <c r="B1" s="114"/>
      <c r="C1" s="168"/>
      <c r="D1" s="168"/>
      <c r="E1" s="115"/>
      <c r="F1" s="115"/>
      <c r="G1" s="115"/>
      <c r="H1" s="169" t="s">
        <v>109</v>
      </c>
      <c r="I1" s="175" t="s">
        <v>3</v>
      </c>
    </row>
    <row r="2" s="113" customFormat="1" ht="19.9" customHeight="1" spans="1:9">
      <c r="A2" s="168"/>
      <c r="B2" s="170" t="s">
        <v>110</v>
      </c>
      <c r="C2" s="170"/>
      <c r="D2" s="170"/>
      <c r="E2" s="170"/>
      <c r="F2" s="170"/>
      <c r="G2" s="170"/>
      <c r="H2" s="170"/>
      <c r="I2" s="175"/>
    </row>
    <row r="3" s="113" customFormat="1" ht="17.05" customHeight="1" spans="1:9">
      <c r="A3" s="171"/>
      <c r="B3" s="120" t="s">
        <v>5</v>
      </c>
      <c r="C3" s="120"/>
      <c r="D3" s="141"/>
      <c r="E3" s="141"/>
      <c r="F3" s="141"/>
      <c r="G3" s="141"/>
      <c r="H3" s="172" t="s">
        <v>6</v>
      </c>
      <c r="I3" s="176"/>
    </row>
    <row r="4" s="113" customFormat="1" ht="21.35" customHeight="1" spans="1:9">
      <c r="A4" s="173"/>
      <c r="B4" s="123" t="s">
        <v>7</v>
      </c>
      <c r="C4" s="123"/>
      <c r="D4" s="123" t="s">
        <v>8</v>
      </c>
      <c r="E4" s="123"/>
      <c r="F4" s="123"/>
      <c r="G4" s="123"/>
      <c r="H4" s="123"/>
      <c r="I4" s="138"/>
    </row>
    <row r="5" s="113" customFormat="1" ht="21.35" customHeight="1" spans="1:9">
      <c r="A5" s="173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111</v>
      </c>
      <c r="G5" s="123" t="s">
        <v>112</v>
      </c>
      <c r="H5" s="123" t="s">
        <v>113</v>
      </c>
      <c r="I5" s="138"/>
    </row>
    <row r="6" s="113" customFormat="1" ht="19.9" customHeight="1" spans="1:9">
      <c r="A6" s="122"/>
      <c r="B6" s="135" t="s">
        <v>114</v>
      </c>
      <c r="C6" s="130">
        <v>1349295.71</v>
      </c>
      <c r="D6" s="135" t="s">
        <v>115</v>
      </c>
      <c r="E6" s="130">
        <f>SUM(E7:E26)</f>
        <v>1349295.71</v>
      </c>
      <c r="F6" s="130">
        <f>SUM(F7:F26)</f>
        <v>1349295.71</v>
      </c>
      <c r="G6" s="130"/>
      <c r="H6" s="130"/>
      <c r="I6" s="148"/>
    </row>
    <row r="7" s="113" customFormat="1" ht="19.9" customHeight="1" spans="1:9">
      <c r="A7" s="122"/>
      <c r="B7" s="131" t="s">
        <v>116</v>
      </c>
      <c r="C7" s="130">
        <v>1349295.71</v>
      </c>
      <c r="D7" s="131" t="s">
        <v>117</v>
      </c>
      <c r="E7" s="130">
        <f>F7</f>
        <v>892998.76</v>
      </c>
      <c r="F7" s="130">
        <v>892998.76</v>
      </c>
      <c r="G7" s="130"/>
      <c r="H7" s="130"/>
      <c r="I7" s="148"/>
    </row>
    <row r="8" s="113" customFormat="1" ht="19.9" customHeight="1" spans="1:9">
      <c r="A8" s="122"/>
      <c r="B8" s="131" t="s">
        <v>118</v>
      </c>
      <c r="C8" s="130"/>
      <c r="D8" s="131" t="s">
        <v>119</v>
      </c>
      <c r="E8" s="130"/>
      <c r="F8" s="130"/>
      <c r="G8" s="130"/>
      <c r="H8" s="130"/>
      <c r="I8" s="148"/>
    </row>
    <row r="9" s="113" customFormat="1" ht="19.9" customHeight="1" spans="1:9">
      <c r="A9" s="122"/>
      <c r="B9" s="131" t="s">
        <v>120</v>
      </c>
      <c r="C9" s="130"/>
      <c r="D9" s="131" t="s">
        <v>121</v>
      </c>
      <c r="E9" s="130"/>
      <c r="F9" s="130"/>
      <c r="G9" s="130"/>
      <c r="H9" s="130"/>
      <c r="I9" s="148"/>
    </row>
    <row r="10" s="113" customFormat="1" ht="19.9" customHeight="1" spans="1:9">
      <c r="A10" s="122"/>
      <c r="B10" s="135" t="s">
        <v>122</v>
      </c>
      <c r="C10" s="130"/>
      <c r="D10" s="131" t="s">
        <v>123</v>
      </c>
      <c r="E10" s="130"/>
      <c r="F10" s="130"/>
      <c r="G10" s="130"/>
      <c r="H10" s="130"/>
      <c r="I10" s="148"/>
    </row>
    <row r="11" s="113" customFormat="1" ht="19.9" customHeight="1" spans="1:9">
      <c r="A11" s="122"/>
      <c r="B11" s="131" t="s">
        <v>116</v>
      </c>
      <c r="C11" s="130"/>
      <c r="D11" s="131" t="s">
        <v>124</v>
      </c>
      <c r="E11" s="130"/>
      <c r="F11" s="130"/>
      <c r="G11" s="130"/>
      <c r="H11" s="130"/>
      <c r="I11" s="148"/>
    </row>
    <row r="12" s="113" customFormat="1" ht="19.9" customHeight="1" spans="1:9">
      <c r="A12" s="122"/>
      <c r="B12" s="131" t="s">
        <v>118</v>
      </c>
      <c r="C12" s="130"/>
      <c r="D12" s="131" t="s">
        <v>125</v>
      </c>
      <c r="E12" s="130"/>
      <c r="F12" s="130"/>
      <c r="G12" s="130"/>
      <c r="H12" s="130"/>
      <c r="I12" s="148"/>
    </row>
    <row r="13" s="113" customFormat="1" ht="19.9" customHeight="1" spans="1:9">
      <c r="A13" s="122"/>
      <c r="B13" s="131" t="s">
        <v>120</v>
      </c>
      <c r="C13" s="130"/>
      <c r="D13" s="131" t="s">
        <v>126</v>
      </c>
      <c r="E13" s="130"/>
      <c r="F13" s="130"/>
      <c r="G13" s="130"/>
      <c r="H13" s="130"/>
      <c r="I13" s="148"/>
    </row>
    <row r="14" s="113" customFormat="1" ht="19.9" customHeight="1" spans="1:9">
      <c r="A14" s="122"/>
      <c r="B14" s="131" t="s">
        <v>127</v>
      </c>
      <c r="C14" s="130"/>
      <c r="D14" s="131" t="s">
        <v>128</v>
      </c>
      <c r="E14" s="130">
        <f>F14</f>
        <v>317611.36</v>
      </c>
      <c r="F14" s="130">
        <v>317611.36</v>
      </c>
      <c r="G14" s="130"/>
      <c r="H14" s="130"/>
      <c r="I14" s="148"/>
    </row>
    <row r="15" s="113" customFormat="1" ht="19.9" customHeight="1" spans="1:9">
      <c r="A15" s="122"/>
      <c r="B15" s="131" t="s">
        <v>127</v>
      </c>
      <c r="C15" s="130"/>
      <c r="D15" s="131" t="s">
        <v>129</v>
      </c>
      <c r="E15" s="130"/>
      <c r="F15" s="130"/>
      <c r="G15" s="130"/>
      <c r="H15" s="130"/>
      <c r="I15" s="148"/>
    </row>
    <row r="16" s="113" customFormat="1" ht="19.9" customHeight="1" spans="1:9">
      <c r="A16" s="122"/>
      <c r="B16" s="131" t="s">
        <v>127</v>
      </c>
      <c r="C16" s="130"/>
      <c r="D16" s="131" t="s">
        <v>130</v>
      </c>
      <c r="E16" s="130">
        <f>F16</f>
        <v>70410.87</v>
      </c>
      <c r="F16" s="130">
        <v>70410.87</v>
      </c>
      <c r="G16" s="130"/>
      <c r="H16" s="130"/>
      <c r="I16" s="148"/>
    </row>
    <row r="17" s="113" customFormat="1" ht="19.9" customHeight="1" spans="1:9">
      <c r="A17" s="122"/>
      <c r="B17" s="131" t="s">
        <v>127</v>
      </c>
      <c r="C17" s="130"/>
      <c r="D17" s="131" t="s">
        <v>131</v>
      </c>
      <c r="E17" s="130"/>
      <c r="F17" s="130"/>
      <c r="G17" s="130"/>
      <c r="H17" s="130"/>
      <c r="I17" s="148"/>
    </row>
    <row r="18" s="113" customFormat="1" ht="19.9" customHeight="1" spans="1:9">
      <c r="A18" s="122"/>
      <c r="B18" s="131" t="s">
        <v>127</v>
      </c>
      <c r="C18" s="130"/>
      <c r="D18" s="131" t="s">
        <v>132</v>
      </c>
      <c r="E18" s="130"/>
      <c r="F18" s="130"/>
      <c r="G18" s="130"/>
      <c r="H18" s="130"/>
      <c r="I18" s="148"/>
    </row>
    <row r="19" s="113" customFormat="1" ht="19.9" customHeight="1" spans="1:9">
      <c r="A19" s="122"/>
      <c r="B19" s="131" t="s">
        <v>127</v>
      </c>
      <c r="C19" s="130"/>
      <c r="D19" s="131" t="s">
        <v>133</v>
      </c>
      <c r="E19" s="130"/>
      <c r="F19" s="130"/>
      <c r="G19" s="130"/>
      <c r="H19" s="130"/>
      <c r="I19" s="148"/>
    </row>
    <row r="20" s="113" customFormat="1" ht="19.9" customHeight="1" spans="1:9">
      <c r="A20" s="122"/>
      <c r="B20" s="131" t="s">
        <v>127</v>
      </c>
      <c r="C20" s="130"/>
      <c r="D20" s="131" t="s">
        <v>134</v>
      </c>
      <c r="E20" s="130"/>
      <c r="F20" s="130"/>
      <c r="G20" s="130"/>
      <c r="H20" s="130"/>
      <c r="I20" s="148"/>
    </row>
    <row r="21" s="113" customFormat="1" ht="19.9" customHeight="1" spans="1:9">
      <c r="A21" s="122"/>
      <c r="B21" s="131" t="s">
        <v>127</v>
      </c>
      <c r="C21" s="130"/>
      <c r="D21" s="131" t="s">
        <v>135</v>
      </c>
      <c r="E21" s="130"/>
      <c r="F21" s="130"/>
      <c r="G21" s="130"/>
      <c r="H21" s="130"/>
      <c r="I21" s="148"/>
    </row>
    <row r="22" s="113" customFormat="1" ht="19.9" customHeight="1" spans="1:9">
      <c r="A22" s="122"/>
      <c r="B22" s="131" t="s">
        <v>127</v>
      </c>
      <c r="C22" s="130"/>
      <c r="D22" s="131" t="s">
        <v>136</v>
      </c>
      <c r="E22" s="130"/>
      <c r="F22" s="130"/>
      <c r="G22" s="130"/>
      <c r="H22" s="130"/>
      <c r="I22" s="148"/>
    </row>
    <row r="23" s="113" customFormat="1" ht="19.9" customHeight="1" spans="1:9">
      <c r="A23" s="122"/>
      <c r="B23" s="131" t="s">
        <v>127</v>
      </c>
      <c r="C23" s="130"/>
      <c r="D23" s="131" t="s">
        <v>137</v>
      </c>
      <c r="E23" s="130"/>
      <c r="F23" s="130"/>
      <c r="G23" s="130"/>
      <c r="H23" s="130"/>
      <c r="I23" s="148"/>
    </row>
    <row r="24" s="113" customFormat="1" ht="19.9" customHeight="1" spans="1:9">
      <c r="A24" s="122"/>
      <c r="B24" s="131" t="s">
        <v>127</v>
      </c>
      <c r="C24" s="130"/>
      <c r="D24" s="131" t="s">
        <v>138</v>
      </c>
      <c r="E24" s="130"/>
      <c r="F24" s="130"/>
      <c r="G24" s="130"/>
      <c r="H24" s="130"/>
      <c r="I24" s="148"/>
    </row>
    <row r="25" s="113" customFormat="1" ht="19.9" customHeight="1" spans="1:9">
      <c r="A25" s="122"/>
      <c r="B25" s="131" t="s">
        <v>127</v>
      </c>
      <c r="C25" s="130"/>
      <c r="D25" s="131" t="s">
        <v>139</v>
      </c>
      <c r="E25" s="130"/>
      <c r="F25" s="130"/>
      <c r="G25" s="130"/>
      <c r="H25" s="130"/>
      <c r="I25" s="148"/>
    </row>
    <row r="26" s="113" customFormat="1" ht="19.9" customHeight="1" spans="1:9">
      <c r="A26" s="122"/>
      <c r="B26" s="131" t="s">
        <v>127</v>
      </c>
      <c r="C26" s="130"/>
      <c r="D26" s="131" t="s">
        <v>140</v>
      </c>
      <c r="E26" s="130">
        <f>F26</f>
        <v>68274.72</v>
      </c>
      <c r="F26" s="130">
        <v>68274.72</v>
      </c>
      <c r="G26" s="130"/>
      <c r="H26" s="130"/>
      <c r="I26" s="148"/>
    </row>
    <row r="27" s="113" customFormat="1" ht="19.9" customHeight="1" spans="1:9">
      <c r="A27" s="122"/>
      <c r="B27" s="131" t="s">
        <v>127</v>
      </c>
      <c r="C27" s="130"/>
      <c r="D27" s="131" t="s">
        <v>141</v>
      </c>
      <c r="E27" s="130"/>
      <c r="F27" s="130"/>
      <c r="G27" s="130"/>
      <c r="H27" s="130"/>
      <c r="I27" s="148"/>
    </row>
    <row r="28" s="113" customFormat="1" ht="19.9" customHeight="1" spans="1:9">
      <c r="A28" s="122"/>
      <c r="B28" s="131" t="s">
        <v>127</v>
      </c>
      <c r="C28" s="130"/>
      <c r="D28" s="131" t="s">
        <v>142</v>
      </c>
      <c r="E28" s="130"/>
      <c r="F28" s="130"/>
      <c r="G28" s="130"/>
      <c r="H28" s="130"/>
      <c r="I28" s="148"/>
    </row>
    <row r="29" s="113" customFormat="1" ht="19.9" customHeight="1" spans="1:9">
      <c r="A29" s="122"/>
      <c r="B29" s="131" t="s">
        <v>127</v>
      </c>
      <c r="C29" s="130"/>
      <c r="D29" s="131" t="s">
        <v>143</v>
      </c>
      <c r="E29" s="130"/>
      <c r="F29" s="130"/>
      <c r="G29" s="130"/>
      <c r="H29" s="130"/>
      <c r="I29" s="148"/>
    </row>
    <row r="30" s="113" customFormat="1" ht="19.9" customHeight="1" spans="1:9">
      <c r="A30" s="122"/>
      <c r="B30" s="131" t="s">
        <v>127</v>
      </c>
      <c r="C30" s="130"/>
      <c r="D30" s="131" t="s">
        <v>144</v>
      </c>
      <c r="E30" s="130"/>
      <c r="F30" s="130"/>
      <c r="G30" s="130"/>
      <c r="H30" s="130"/>
      <c r="I30" s="148"/>
    </row>
    <row r="31" s="113" customFormat="1" ht="19.9" customHeight="1" spans="1:9">
      <c r="A31" s="122"/>
      <c r="B31" s="131" t="s">
        <v>127</v>
      </c>
      <c r="C31" s="130"/>
      <c r="D31" s="131" t="s">
        <v>145</v>
      </c>
      <c r="E31" s="130"/>
      <c r="F31" s="130"/>
      <c r="G31" s="130"/>
      <c r="H31" s="130"/>
      <c r="I31" s="148"/>
    </row>
    <row r="32" s="113" customFormat="1" ht="19.9" customHeight="1" spans="1:9">
      <c r="A32" s="122"/>
      <c r="B32" s="131" t="s">
        <v>127</v>
      </c>
      <c r="C32" s="130"/>
      <c r="D32" s="131" t="s">
        <v>146</v>
      </c>
      <c r="E32" s="130"/>
      <c r="F32" s="130"/>
      <c r="G32" s="130"/>
      <c r="H32" s="130"/>
      <c r="I32" s="148"/>
    </row>
    <row r="33" s="113" customFormat="1" ht="19.9" customHeight="1" spans="1:9">
      <c r="A33" s="122"/>
      <c r="B33" s="131" t="s">
        <v>127</v>
      </c>
      <c r="C33" s="130"/>
      <c r="D33" s="131" t="s">
        <v>147</v>
      </c>
      <c r="E33" s="130"/>
      <c r="F33" s="130"/>
      <c r="G33" s="130"/>
      <c r="H33" s="130"/>
      <c r="I33" s="148"/>
    </row>
    <row r="34" s="113" customFormat="1" ht="19.9" customHeight="1" spans="1:9">
      <c r="A34" s="122"/>
      <c r="B34" s="131" t="s">
        <v>127</v>
      </c>
      <c r="C34" s="130"/>
      <c r="D34" s="131" t="s">
        <v>148</v>
      </c>
      <c r="E34" s="130"/>
      <c r="F34" s="130"/>
      <c r="G34" s="130"/>
      <c r="H34" s="130"/>
      <c r="I34" s="148"/>
    </row>
    <row r="35" s="113" customFormat="1" ht="8.5" customHeight="1" spans="1:9">
      <c r="A35" s="174"/>
      <c r="B35" s="174"/>
      <c r="C35" s="174"/>
      <c r="D35" s="124"/>
      <c r="E35" s="174"/>
      <c r="F35" s="174"/>
      <c r="G35" s="174"/>
      <c r="H35" s="174"/>
      <c r="I35" s="13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4" customWidth="1"/>
    <col min="2" max="3" width="5.875" style="94" customWidth="1"/>
    <col min="4" max="4" width="11.625" style="94" customWidth="1"/>
    <col min="5" max="5" width="29.625" style="94" customWidth="1"/>
    <col min="6" max="9" width="15.375" style="94" customWidth="1"/>
    <col min="10" max="10" width="12.875" style="94" customWidth="1"/>
    <col min="11" max="13" width="5.875" style="94" customWidth="1"/>
    <col min="14" max="16" width="7.25" style="94" customWidth="1"/>
    <col min="17" max="23" width="5.875" style="94" customWidth="1"/>
    <col min="24" max="26" width="7.25" style="94" customWidth="1"/>
    <col min="27" max="33" width="5.875" style="94" customWidth="1"/>
    <col min="34" max="39" width="7.2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150"/>
      <c r="B1" s="2"/>
      <c r="C1" s="2"/>
      <c r="D1" s="151"/>
      <c r="E1" s="151"/>
      <c r="F1" s="95"/>
      <c r="G1" s="95"/>
      <c r="H1" s="95"/>
      <c r="I1" s="151"/>
      <c r="J1" s="151"/>
      <c r="K1" s="95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62" t="s">
        <v>149</v>
      </c>
      <c r="AN1" s="163"/>
    </row>
    <row r="2" ht="22.8" customHeight="1" spans="1:40">
      <c r="A2" s="95"/>
      <c r="B2" s="99" t="s">
        <v>150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63"/>
    </row>
    <row r="3" ht="19.55" customHeight="1" spans="1:40">
      <c r="A3" s="100"/>
      <c r="B3" s="101" t="s">
        <v>5</v>
      </c>
      <c r="C3" s="101"/>
      <c r="D3" s="101"/>
      <c r="E3" s="101"/>
      <c r="F3" s="152"/>
      <c r="G3" s="100"/>
      <c r="H3" s="153"/>
      <c r="I3" s="152"/>
      <c r="J3" s="152"/>
      <c r="K3" s="160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 t="s">
        <v>6</v>
      </c>
      <c r="AM3" s="153"/>
      <c r="AN3" s="164"/>
    </row>
    <row r="4" ht="24.4" customHeight="1" spans="1:40">
      <c r="A4" s="98"/>
      <c r="B4" s="91" t="s">
        <v>9</v>
      </c>
      <c r="C4" s="91"/>
      <c r="D4" s="91"/>
      <c r="E4" s="91"/>
      <c r="F4" s="91" t="s">
        <v>151</v>
      </c>
      <c r="G4" s="91" t="s">
        <v>152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153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154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65"/>
    </row>
    <row r="5" ht="24.4" customHeight="1" spans="1:40">
      <c r="A5" s="98"/>
      <c r="B5" s="91" t="s">
        <v>79</v>
      </c>
      <c r="C5" s="91"/>
      <c r="D5" s="91" t="s">
        <v>70</v>
      </c>
      <c r="E5" s="91" t="s">
        <v>71</v>
      </c>
      <c r="F5" s="91"/>
      <c r="G5" s="91" t="s">
        <v>59</v>
      </c>
      <c r="H5" s="91" t="s">
        <v>155</v>
      </c>
      <c r="I5" s="91"/>
      <c r="J5" s="91"/>
      <c r="K5" s="91" t="s">
        <v>156</v>
      </c>
      <c r="L5" s="91"/>
      <c r="M5" s="91"/>
      <c r="N5" s="91" t="s">
        <v>157</v>
      </c>
      <c r="O5" s="91"/>
      <c r="P5" s="91"/>
      <c r="Q5" s="91" t="s">
        <v>59</v>
      </c>
      <c r="R5" s="91" t="s">
        <v>155</v>
      </c>
      <c r="S5" s="91"/>
      <c r="T5" s="91"/>
      <c r="U5" s="91" t="s">
        <v>156</v>
      </c>
      <c r="V5" s="91"/>
      <c r="W5" s="91"/>
      <c r="X5" s="91" t="s">
        <v>157</v>
      </c>
      <c r="Y5" s="91"/>
      <c r="Z5" s="91"/>
      <c r="AA5" s="91" t="s">
        <v>59</v>
      </c>
      <c r="AB5" s="91" t="s">
        <v>155</v>
      </c>
      <c r="AC5" s="91"/>
      <c r="AD5" s="91"/>
      <c r="AE5" s="91" t="s">
        <v>156</v>
      </c>
      <c r="AF5" s="91"/>
      <c r="AG5" s="91"/>
      <c r="AH5" s="91" t="s">
        <v>157</v>
      </c>
      <c r="AI5" s="91"/>
      <c r="AJ5" s="91"/>
      <c r="AK5" s="91" t="s">
        <v>158</v>
      </c>
      <c r="AL5" s="91"/>
      <c r="AM5" s="91"/>
      <c r="AN5" s="165"/>
    </row>
    <row r="6" ht="39" customHeight="1" spans="1:40">
      <c r="A6" s="96"/>
      <c r="B6" s="91" t="s">
        <v>80</v>
      </c>
      <c r="C6" s="91" t="s">
        <v>81</v>
      </c>
      <c r="D6" s="91"/>
      <c r="E6" s="91"/>
      <c r="F6" s="91"/>
      <c r="G6" s="91"/>
      <c r="H6" s="91" t="s">
        <v>159</v>
      </c>
      <c r="I6" s="91" t="s">
        <v>75</v>
      </c>
      <c r="J6" s="91" t="s">
        <v>76</v>
      </c>
      <c r="K6" s="91" t="s">
        <v>159</v>
      </c>
      <c r="L6" s="91" t="s">
        <v>75</v>
      </c>
      <c r="M6" s="91" t="s">
        <v>76</v>
      </c>
      <c r="N6" s="91" t="s">
        <v>159</v>
      </c>
      <c r="O6" s="91" t="s">
        <v>160</v>
      </c>
      <c r="P6" s="91" t="s">
        <v>161</v>
      </c>
      <c r="Q6" s="91"/>
      <c r="R6" s="91" t="s">
        <v>159</v>
      </c>
      <c r="S6" s="91" t="s">
        <v>75</v>
      </c>
      <c r="T6" s="91" t="s">
        <v>76</v>
      </c>
      <c r="U6" s="91" t="s">
        <v>159</v>
      </c>
      <c r="V6" s="91" t="s">
        <v>75</v>
      </c>
      <c r="W6" s="91" t="s">
        <v>76</v>
      </c>
      <c r="X6" s="91" t="s">
        <v>159</v>
      </c>
      <c r="Y6" s="91" t="s">
        <v>160</v>
      </c>
      <c r="Z6" s="91" t="s">
        <v>161</v>
      </c>
      <c r="AA6" s="91"/>
      <c r="AB6" s="91" t="s">
        <v>159</v>
      </c>
      <c r="AC6" s="91" t="s">
        <v>75</v>
      </c>
      <c r="AD6" s="91" t="s">
        <v>76</v>
      </c>
      <c r="AE6" s="91" t="s">
        <v>159</v>
      </c>
      <c r="AF6" s="91" t="s">
        <v>75</v>
      </c>
      <c r="AG6" s="91" t="s">
        <v>76</v>
      </c>
      <c r="AH6" s="91" t="s">
        <v>159</v>
      </c>
      <c r="AI6" s="91" t="s">
        <v>160</v>
      </c>
      <c r="AJ6" s="91" t="s">
        <v>161</v>
      </c>
      <c r="AK6" s="91" t="s">
        <v>159</v>
      </c>
      <c r="AL6" s="91" t="s">
        <v>160</v>
      </c>
      <c r="AM6" s="91" t="s">
        <v>161</v>
      </c>
      <c r="AN6" s="165"/>
    </row>
    <row r="7" ht="22.8" customHeight="1" spans="1:40">
      <c r="A7" s="98"/>
      <c r="B7" s="76"/>
      <c r="C7" s="76"/>
      <c r="D7" s="76"/>
      <c r="E7" s="76" t="s">
        <v>72</v>
      </c>
      <c r="F7" s="79">
        <f>G7</f>
        <v>1349295.71</v>
      </c>
      <c r="G7" s="79">
        <f>H7</f>
        <v>1349295.71</v>
      </c>
      <c r="H7" s="79">
        <f>I7+J7</f>
        <v>1349295.71</v>
      </c>
      <c r="I7" s="79">
        <f>I8+I18+I32</f>
        <v>1149295.71</v>
      </c>
      <c r="J7" s="79">
        <f>J18</f>
        <v>200000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65"/>
    </row>
    <row r="8" ht="24" customHeight="1" spans="1:40">
      <c r="A8" s="98"/>
      <c r="B8" s="154" t="s">
        <v>162</v>
      </c>
      <c r="C8" s="154"/>
      <c r="D8" s="155">
        <v>119002</v>
      </c>
      <c r="E8" s="156" t="s">
        <v>163</v>
      </c>
      <c r="F8" s="79">
        <f t="shared" ref="F8:F34" si="0">G8</f>
        <v>776389.66</v>
      </c>
      <c r="G8" s="79">
        <f t="shared" ref="G8:G34" si="1">H8</f>
        <v>776389.66</v>
      </c>
      <c r="H8" s="79">
        <f>I8+J8</f>
        <v>776389.66</v>
      </c>
      <c r="I8" s="79">
        <v>776389.66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65"/>
    </row>
    <row r="9" ht="22.8" customHeight="1" spans="1:40">
      <c r="A9" s="98"/>
      <c r="B9" s="109" t="s">
        <v>162</v>
      </c>
      <c r="C9" s="109" t="s">
        <v>87</v>
      </c>
      <c r="D9" s="92">
        <v>119002</v>
      </c>
      <c r="E9" s="157" t="s">
        <v>164</v>
      </c>
      <c r="F9" s="79">
        <f t="shared" si="0"/>
        <v>186192</v>
      </c>
      <c r="G9" s="79">
        <f t="shared" si="1"/>
        <v>186192</v>
      </c>
      <c r="H9" s="79">
        <f t="shared" ref="H9:H34" si="2">I9+J9</f>
        <v>186192</v>
      </c>
      <c r="I9" s="79">
        <v>186192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65"/>
    </row>
    <row r="10" ht="22.8" customHeight="1" spans="1:40">
      <c r="A10" s="98"/>
      <c r="B10" s="109" t="s">
        <v>162</v>
      </c>
      <c r="C10" s="109" t="s">
        <v>89</v>
      </c>
      <c r="D10" s="92">
        <v>119002</v>
      </c>
      <c r="E10" s="157" t="s">
        <v>165</v>
      </c>
      <c r="F10" s="79">
        <f t="shared" si="0"/>
        <v>134718</v>
      </c>
      <c r="G10" s="79">
        <f t="shared" si="1"/>
        <v>134718</v>
      </c>
      <c r="H10" s="79">
        <f t="shared" si="2"/>
        <v>134718</v>
      </c>
      <c r="I10" s="79">
        <v>134718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65"/>
    </row>
    <row r="11" ht="22.8" customHeight="1" spans="1:40">
      <c r="A11" s="98"/>
      <c r="B11" s="109" t="s">
        <v>162</v>
      </c>
      <c r="C11" s="109" t="s">
        <v>85</v>
      </c>
      <c r="D11" s="92">
        <v>119002</v>
      </c>
      <c r="E11" s="157" t="s">
        <v>166</v>
      </c>
      <c r="F11" s="79">
        <f t="shared" si="0"/>
        <v>185281</v>
      </c>
      <c r="G11" s="79">
        <f t="shared" si="1"/>
        <v>185281</v>
      </c>
      <c r="H11" s="79">
        <f t="shared" si="2"/>
        <v>185281</v>
      </c>
      <c r="I11" s="79">
        <v>185281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65"/>
    </row>
    <row r="12" ht="22.8" customHeight="1" spans="1:40">
      <c r="A12" s="98"/>
      <c r="B12" s="109" t="s">
        <v>162</v>
      </c>
      <c r="C12" s="109" t="s">
        <v>167</v>
      </c>
      <c r="D12" s="92">
        <v>119002</v>
      </c>
      <c r="E12" s="157" t="s">
        <v>168</v>
      </c>
      <c r="F12" s="79">
        <f t="shared" si="0"/>
        <v>84637.44</v>
      </c>
      <c r="G12" s="79">
        <f t="shared" si="1"/>
        <v>84637.44</v>
      </c>
      <c r="H12" s="79">
        <f t="shared" si="2"/>
        <v>84637.44</v>
      </c>
      <c r="I12" s="79">
        <v>84637.44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65"/>
    </row>
    <row r="13" ht="22.8" customHeight="1" spans="1:40">
      <c r="A13" s="98"/>
      <c r="B13" s="109" t="s">
        <v>162</v>
      </c>
      <c r="C13" s="109" t="s">
        <v>169</v>
      </c>
      <c r="D13" s="92">
        <v>119002</v>
      </c>
      <c r="E13" s="157" t="s">
        <v>170</v>
      </c>
      <c r="F13" s="79">
        <f t="shared" si="0"/>
        <v>43852.58</v>
      </c>
      <c r="G13" s="79">
        <f t="shared" si="1"/>
        <v>43852.58</v>
      </c>
      <c r="H13" s="79">
        <f t="shared" si="2"/>
        <v>43852.58</v>
      </c>
      <c r="I13" s="79">
        <v>43852.58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65"/>
    </row>
    <row r="14" ht="22.8" customHeight="1" spans="1:40">
      <c r="A14" s="98"/>
      <c r="B14" s="109" t="s">
        <v>162</v>
      </c>
      <c r="C14" s="109" t="s">
        <v>101</v>
      </c>
      <c r="D14" s="92">
        <v>119002</v>
      </c>
      <c r="E14" s="157" t="s">
        <v>171</v>
      </c>
      <c r="F14" s="79">
        <f t="shared" si="0"/>
        <v>8666.4</v>
      </c>
      <c r="G14" s="79">
        <f t="shared" si="1"/>
        <v>8666.4</v>
      </c>
      <c r="H14" s="79">
        <f t="shared" si="2"/>
        <v>8666.4</v>
      </c>
      <c r="I14" s="79" t="s">
        <v>172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65"/>
    </row>
    <row r="15" ht="22.8" customHeight="1" spans="1:40">
      <c r="A15" s="98"/>
      <c r="B15" s="109" t="s">
        <v>162</v>
      </c>
      <c r="C15" s="109" t="s">
        <v>173</v>
      </c>
      <c r="D15" s="92">
        <v>119002</v>
      </c>
      <c r="E15" s="157" t="s">
        <v>174</v>
      </c>
      <c r="F15" s="79">
        <f t="shared" si="0"/>
        <v>1893.52</v>
      </c>
      <c r="G15" s="79">
        <f t="shared" si="1"/>
        <v>1893.52</v>
      </c>
      <c r="H15" s="79">
        <f t="shared" si="2"/>
        <v>1893.52</v>
      </c>
      <c r="I15" s="79" t="s">
        <v>175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65"/>
    </row>
    <row r="16" ht="22.8" customHeight="1" spans="1:40">
      <c r="A16" s="98"/>
      <c r="B16" s="109" t="s">
        <v>162</v>
      </c>
      <c r="C16" s="109" t="s">
        <v>176</v>
      </c>
      <c r="D16" s="92">
        <v>119002</v>
      </c>
      <c r="E16" s="157" t="s">
        <v>108</v>
      </c>
      <c r="F16" s="79">
        <f t="shared" si="0"/>
        <v>68274.72</v>
      </c>
      <c r="G16" s="79">
        <f t="shared" si="1"/>
        <v>68274.72</v>
      </c>
      <c r="H16" s="79">
        <f t="shared" si="2"/>
        <v>68274.72</v>
      </c>
      <c r="I16" s="79" t="s">
        <v>177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65"/>
    </row>
    <row r="17" ht="22.8" customHeight="1" spans="1:40">
      <c r="A17" s="98"/>
      <c r="B17" s="109" t="s">
        <v>162</v>
      </c>
      <c r="C17" s="109" t="s">
        <v>97</v>
      </c>
      <c r="D17" s="92">
        <v>119002</v>
      </c>
      <c r="E17" s="157" t="s">
        <v>178</v>
      </c>
      <c r="F17" s="79">
        <f t="shared" si="0"/>
        <v>62874</v>
      </c>
      <c r="G17" s="79">
        <f t="shared" si="1"/>
        <v>62874</v>
      </c>
      <c r="H17" s="79">
        <f t="shared" si="2"/>
        <v>62874</v>
      </c>
      <c r="I17" s="79" t="s">
        <v>179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65"/>
    </row>
    <row r="18" ht="22.8" customHeight="1" spans="1:40">
      <c r="A18" s="98"/>
      <c r="B18" s="109" t="s">
        <v>180</v>
      </c>
      <c r="C18" s="109"/>
      <c r="D18" s="92">
        <v>119002</v>
      </c>
      <c r="E18" s="158" t="s">
        <v>181</v>
      </c>
      <c r="F18" s="79">
        <f t="shared" si="0"/>
        <v>347845.16</v>
      </c>
      <c r="G18" s="79">
        <f t="shared" si="1"/>
        <v>347845.16</v>
      </c>
      <c r="H18" s="79">
        <f t="shared" si="2"/>
        <v>347845.16</v>
      </c>
      <c r="I18" s="79">
        <v>147845.16</v>
      </c>
      <c r="J18" s="79">
        <f>J25+J31</f>
        <v>200000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65"/>
    </row>
    <row r="19" ht="22.8" customHeight="1" spans="1:40">
      <c r="A19" s="98"/>
      <c r="B19" s="109" t="s">
        <v>180</v>
      </c>
      <c r="C19" s="109" t="s">
        <v>87</v>
      </c>
      <c r="D19" s="92">
        <v>119002</v>
      </c>
      <c r="E19" s="157" t="s">
        <v>182</v>
      </c>
      <c r="F19" s="79">
        <f t="shared" si="0"/>
        <v>3940</v>
      </c>
      <c r="G19" s="79">
        <f t="shared" si="1"/>
        <v>3940</v>
      </c>
      <c r="H19" s="79">
        <f t="shared" si="2"/>
        <v>3940</v>
      </c>
      <c r="I19" s="161" t="s">
        <v>183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65"/>
    </row>
    <row r="20" ht="22.8" customHeight="1" spans="1:40">
      <c r="A20" s="98"/>
      <c r="B20" s="109" t="s">
        <v>180</v>
      </c>
      <c r="C20" s="109" t="s">
        <v>93</v>
      </c>
      <c r="D20" s="92">
        <v>119002</v>
      </c>
      <c r="E20" s="157" t="s">
        <v>184</v>
      </c>
      <c r="F20" s="79">
        <f t="shared" si="0"/>
        <v>306</v>
      </c>
      <c r="G20" s="79">
        <f t="shared" si="1"/>
        <v>306</v>
      </c>
      <c r="H20" s="79">
        <f t="shared" si="2"/>
        <v>306</v>
      </c>
      <c r="I20" s="161" t="s">
        <v>185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65"/>
    </row>
    <row r="21" ht="22.8" customHeight="1" spans="1:40">
      <c r="A21" s="98"/>
      <c r="B21" s="109" t="s">
        <v>180</v>
      </c>
      <c r="C21" s="109" t="s">
        <v>186</v>
      </c>
      <c r="D21" s="92">
        <v>119002</v>
      </c>
      <c r="E21" s="157" t="s">
        <v>187</v>
      </c>
      <c r="F21" s="79">
        <f t="shared" si="0"/>
        <v>1975</v>
      </c>
      <c r="G21" s="79">
        <f t="shared" si="1"/>
        <v>1975</v>
      </c>
      <c r="H21" s="79">
        <f t="shared" si="2"/>
        <v>1975</v>
      </c>
      <c r="I21" s="161" t="s">
        <v>188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65"/>
    </row>
    <row r="22" ht="22.8" customHeight="1" spans="1:40">
      <c r="A22" s="98"/>
      <c r="B22" s="109" t="s">
        <v>180</v>
      </c>
      <c r="C22" s="109" t="s">
        <v>189</v>
      </c>
      <c r="D22" s="92">
        <v>119002</v>
      </c>
      <c r="E22" s="157" t="s">
        <v>190</v>
      </c>
      <c r="F22" s="79">
        <f t="shared" si="0"/>
        <v>9000</v>
      </c>
      <c r="G22" s="79">
        <f t="shared" si="1"/>
        <v>9000</v>
      </c>
      <c r="H22" s="79">
        <f t="shared" si="2"/>
        <v>9000</v>
      </c>
      <c r="I22" s="161" t="s">
        <v>191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65"/>
    </row>
    <row r="23" ht="22.8" customHeight="1" spans="1:40">
      <c r="A23" s="98"/>
      <c r="B23" s="109" t="s">
        <v>180</v>
      </c>
      <c r="C23" s="109" t="s">
        <v>101</v>
      </c>
      <c r="D23" s="92">
        <v>119002</v>
      </c>
      <c r="E23" s="157" t="s">
        <v>192</v>
      </c>
      <c r="F23" s="79">
        <f t="shared" si="0"/>
        <v>13619</v>
      </c>
      <c r="G23" s="79">
        <f t="shared" si="1"/>
        <v>13619</v>
      </c>
      <c r="H23" s="79">
        <f t="shared" si="2"/>
        <v>13619</v>
      </c>
      <c r="I23" s="161" t="s">
        <v>193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65"/>
    </row>
    <row r="24" ht="22.8" customHeight="1" spans="1:40">
      <c r="A24" s="98"/>
      <c r="B24" s="109" t="s">
        <v>180</v>
      </c>
      <c r="C24" s="109" t="s">
        <v>194</v>
      </c>
      <c r="D24" s="92">
        <v>119002</v>
      </c>
      <c r="E24" s="157" t="s">
        <v>195</v>
      </c>
      <c r="F24" s="79">
        <f t="shared" si="0"/>
        <v>1137</v>
      </c>
      <c r="G24" s="79">
        <f t="shared" si="1"/>
        <v>1137</v>
      </c>
      <c r="H24" s="79">
        <f t="shared" si="2"/>
        <v>1137</v>
      </c>
      <c r="I24" s="161" t="s">
        <v>196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65"/>
    </row>
    <row r="25" ht="22.8" customHeight="1" spans="1:40">
      <c r="A25" s="98"/>
      <c r="B25" s="109" t="s">
        <v>180</v>
      </c>
      <c r="C25" s="109" t="s">
        <v>197</v>
      </c>
      <c r="D25" s="92">
        <v>119002</v>
      </c>
      <c r="E25" s="157" t="s">
        <v>198</v>
      </c>
      <c r="F25" s="79">
        <f t="shared" si="0"/>
        <v>100000</v>
      </c>
      <c r="G25" s="79">
        <f t="shared" si="1"/>
        <v>100000</v>
      </c>
      <c r="H25" s="79">
        <f t="shared" si="2"/>
        <v>100000</v>
      </c>
      <c r="I25" s="161"/>
      <c r="J25" s="79">
        <v>100000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65"/>
    </row>
    <row r="26" ht="22.8" customHeight="1" spans="1:40">
      <c r="A26" s="98"/>
      <c r="B26" s="109" t="s">
        <v>180</v>
      </c>
      <c r="C26" s="109" t="s">
        <v>199</v>
      </c>
      <c r="D26" s="92">
        <v>119002</v>
      </c>
      <c r="E26" s="157" t="s">
        <v>200</v>
      </c>
      <c r="F26" s="79">
        <f t="shared" si="0"/>
        <v>10132.8</v>
      </c>
      <c r="G26" s="79">
        <f t="shared" si="1"/>
        <v>10132.8</v>
      </c>
      <c r="H26" s="79">
        <f t="shared" si="2"/>
        <v>10132.8</v>
      </c>
      <c r="I26" s="161" t="s">
        <v>201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65"/>
    </row>
    <row r="27" ht="22.8" customHeight="1" spans="1:40">
      <c r="A27" s="98"/>
      <c r="B27" s="109" t="s">
        <v>180</v>
      </c>
      <c r="C27" s="109" t="s">
        <v>202</v>
      </c>
      <c r="D27" s="92">
        <v>119002</v>
      </c>
      <c r="E27" s="157" t="s">
        <v>203</v>
      </c>
      <c r="F27" s="79">
        <f t="shared" si="0"/>
        <v>10385.76</v>
      </c>
      <c r="G27" s="79">
        <f t="shared" si="1"/>
        <v>10385.76</v>
      </c>
      <c r="H27" s="79">
        <f t="shared" si="2"/>
        <v>10385.76</v>
      </c>
      <c r="I27" s="161" t="s">
        <v>204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65"/>
    </row>
    <row r="28" ht="22.8" customHeight="1" spans="1:40">
      <c r="A28" s="98"/>
      <c r="B28" s="109" t="s">
        <v>180</v>
      </c>
      <c r="C28" s="109" t="s">
        <v>205</v>
      </c>
      <c r="D28" s="92">
        <v>119002</v>
      </c>
      <c r="E28" s="157" t="s">
        <v>206</v>
      </c>
      <c r="F28" s="79">
        <f t="shared" si="0"/>
        <v>34020</v>
      </c>
      <c r="G28" s="79">
        <f t="shared" si="1"/>
        <v>34020</v>
      </c>
      <c r="H28" s="79">
        <f t="shared" si="2"/>
        <v>34020</v>
      </c>
      <c r="I28" s="161" t="s">
        <v>207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65"/>
    </row>
    <row r="29" ht="22.8" customHeight="1" spans="1:40">
      <c r="A29" s="98"/>
      <c r="B29" s="109" t="s">
        <v>180</v>
      </c>
      <c r="C29" s="109" t="s">
        <v>208</v>
      </c>
      <c r="D29" s="92">
        <v>119002</v>
      </c>
      <c r="E29" s="157" t="s">
        <v>209</v>
      </c>
      <c r="F29" s="79">
        <f t="shared" si="0"/>
        <v>37800</v>
      </c>
      <c r="G29" s="79">
        <f t="shared" si="1"/>
        <v>37800</v>
      </c>
      <c r="H29" s="79">
        <f t="shared" si="2"/>
        <v>37800</v>
      </c>
      <c r="I29" s="161" t="s">
        <v>210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65"/>
    </row>
    <row r="30" ht="22.8" customHeight="1" spans="1:40">
      <c r="A30" s="98"/>
      <c r="B30" s="109" t="s">
        <v>180</v>
      </c>
      <c r="C30" s="109" t="s">
        <v>97</v>
      </c>
      <c r="D30" s="92">
        <v>119002</v>
      </c>
      <c r="E30" s="157" t="s">
        <v>211</v>
      </c>
      <c r="F30" s="79">
        <f t="shared" si="0"/>
        <v>25529.6</v>
      </c>
      <c r="G30" s="79">
        <f t="shared" si="1"/>
        <v>25529.6</v>
      </c>
      <c r="H30" s="79">
        <f t="shared" si="2"/>
        <v>25529.6</v>
      </c>
      <c r="I30" s="161" t="s">
        <v>212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65"/>
    </row>
    <row r="31" ht="22.8" customHeight="1" spans="1:40">
      <c r="A31" s="98"/>
      <c r="B31" s="109" t="s">
        <v>180</v>
      </c>
      <c r="C31" s="109" t="s">
        <v>97</v>
      </c>
      <c r="D31" s="92">
        <v>119002</v>
      </c>
      <c r="E31" s="157" t="s">
        <v>211</v>
      </c>
      <c r="F31" s="79">
        <f t="shared" si="0"/>
        <v>100000</v>
      </c>
      <c r="G31" s="79">
        <f t="shared" si="1"/>
        <v>100000</v>
      </c>
      <c r="H31" s="79">
        <f t="shared" si="2"/>
        <v>100000</v>
      </c>
      <c r="I31" s="161"/>
      <c r="J31" s="79">
        <v>100000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65"/>
    </row>
    <row r="32" ht="22.8" customHeight="1" spans="1:40">
      <c r="A32" s="98"/>
      <c r="B32" s="109" t="s">
        <v>213</v>
      </c>
      <c r="C32" s="109"/>
      <c r="D32" s="92">
        <v>119002</v>
      </c>
      <c r="E32" s="158" t="s">
        <v>214</v>
      </c>
      <c r="F32" s="79">
        <f t="shared" si="0"/>
        <v>225060.89</v>
      </c>
      <c r="G32" s="79">
        <f t="shared" si="1"/>
        <v>225060.89</v>
      </c>
      <c r="H32" s="79">
        <f t="shared" si="2"/>
        <v>225060.89</v>
      </c>
      <c r="I32" s="79">
        <v>225060.89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65"/>
    </row>
    <row r="33" ht="22.8" customHeight="1" spans="1:40">
      <c r="A33" s="98"/>
      <c r="B33" s="109" t="s">
        <v>213</v>
      </c>
      <c r="C33" s="109" t="s">
        <v>93</v>
      </c>
      <c r="D33" s="92">
        <v>119002</v>
      </c>
      <c r="E33" s="157" t="s">
        <v>215</v>
      </c>
      <c r="F33" s="79">
        <f t="shared" si="0"/>
        <v>207169</v>
      </c>
      <c r="G33" s="79">
        <f t="shared" si="1"/>
        <v>207169</v>
      </c>
      <c r="H33" s="79">
        <f t="shared" si="2"/>
        <v>207169</v>
      </c>
      <c r="I33" s="79" t="s">
        <v>216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65"/>
    </row>
    <row r="34" ht="22.8" customHeight="1" spans="1:40">
      <c r="A34" s="98"/>
      <c r="B34" s="109" t="s">
        <v>213</v>
      </c>
      <c r="C34" s="109" t="s">
        <v>189</v>
      </c>
      <c r="D34" s="92">
        <v>119002</v>
      </c>
      <c r="E34" s="157" t="s">
        <v>217</v>
      </c>
      <c r="F34" s="79">
        <f t="shared" si="0"/>
        <v>17891.89</v>
      </c>
      <c r="G34" s="79">
        <f t="shared" si="1"/>
        <v>17891.89</v>
      </c>
      <c r="H34" s="79">
        <f t="shared" si="2"/>
        <v>17891.89</v>
      </c>
      <c r="I34" s="79" t="s">
        <v>218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65"/>
    </row>
    <row r="35" ht="22.8" customHeight="1" spans="1:40">
      <c r="A35" s="98"/>
      <c r="B35" s="76"/>
      <c r="C35" s="76"/>
      <c r="D35" s="76"/>
      <c r="E35" s="76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65"/>
    </row>
    <row r="36" ht="9.75" customHeight="1" spans="1:40">
      <c r="A36" s="110"/>
      <c r="B36" s="110"/>
      <c r="C36" s="110"/>
      <c r="D36" s="15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G7" sqref="G7:G24"/>
    </sheetView>
  </sheetViews>
  <sheetFormatPr defaultColWidth="10" defaultRowHeight="13.5"/>
  <cols>
    <col min="1" max="1" width="1.53333333333333" style="113" customWidth="1"/>
    <col min="2" max="4" width="6.15" style="113" customWidth="1"/>
    <col min="5" max="5" width="16.825" style="113" customWidth="1"/>
    <col min="6" max="6" width="41.0333333333333" style="113" customWidth="1"/>
    <col min="7" max="7" width="16.4083333333333" style="113" customWidth="1"/>
    <col min="8" max="8" width="16.625" style="113" customWidth="1"/>
    <col min="9" max="9" width="16.4083333333333" style="113" customWidth="1"/>
    <col min="10" max="10" width="1.53333333333333" style="113" customWidth="1"/>
    <col min="11" max="11" width="9.76666666666667" style="113" customWidth="1"/>
    <col min="12" max="16384" width="10" style="113"/>
  </cols>
  <sheetData>
    <row r="1" s="113" customFormat="1" ht="14.3" customHeight="1" spans="1:10">
      <c r="A1" s="116"/>
      <c r="B1" s="114"/>
      <c r="C1" s="114"/>
      <c r="D1" s="114"/>
      <c r="E1" s="115"/>
      <c r="F1" s="115"/>
      <c r="G1" s="140" t="s">
        <v>219</v>
      </c>
      <c r="H1" s="140"/>
      <c r="I1" s="140"/>
      <c r="J1" s="147"/>
    </row>
    <row r="2" s="113" customFormat="1" ht="19.9" customHeight="1" spans="1:10">
      <c r="A2" s="116"/>
      <c r="B2" s="118" t="s">
        <v>220</v>
      </c>
      <c r="C2" s="118"/>
      <c r="D2" s="118"/>
      <c r="E2" s="118"/>
      <c r="F2" s="118"/>
      <c r="G2" s="118"/>
      <c r="H2" s="118"/>
      <c r="I2" s="118"/>
      <c r="J2" s="147" t="s">
        <v>3</v>
      </c>
    </row>
    <row r="3" s="113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41"/>
      <c r="I3" s="121" t="s">
        <v>6</v>
      </c>
      <c r="J3" s="147"/>
    </row>
    <row r="4" s="113" customFormat="1" ht="21.35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42" t="s">
        <v>221</v>
      </c>
      <c r="I4" s="142" t="s">
        <v>154</v>
      </c>
      <c r="J4" s="138"/>
    </row>
    <row r="5" s="113" customFormat="1" ht="21.35" customHeight="1" spans="1:10">
      <c r="A5" s="124"/>
      <c r="B5" s="123" t="s">
        <v>79</v>
      </c>
      <c r="C5" s="123"/>
      <c r="D5" s="123"/>
      <c r="E5" s="123" t="s">
        <v>70</v>
      </c>
      <c r="F5" s="123" t="s">
        <v>71</v>
      </c>
      <c r="G5" s="123"/>
      <c r="H5" s="142"/>
      <c r="I5" s="142"/>
      <c r="J5" s="138"/>
    </row>
    <row r="6" s="113" customFormat="1" ht="21.35" customHeight="1" spans="1:10">
      <c r="A6" s="143"/>
      <c r="B6" s="123" t="s">
        <v>80</v>
      </c>
      <c r="C6" s="123" t="s">
        <v>81</v>
      </c>
      <c r="D6" s="123" t="s">
        <v>82</v>
      </c>
      <c r="E6" s="123"/>
      <c r="F6" s="123"/>
      <c r="G6" s="123"/>
      <c r="H6" s="142"/>
      <c r="I6" s="142"/>
      <c r="J6" s="148"/>
    </row>
    <row r="7" s="113" customFormat="1" ht="19.9" customHeight="1" spans="1:10">
      <c r="A7" s="144"/>
      <c r="B7" s="123"/>
      <c r="C7" s="123"/>
      <c r="D7" s="123"/>
      <c r="E7" s="123"/>
      <c r="F7" s="123" t="s">
        <v>72</v>
      </c>
      <c r="G7" s="125">
        <f>H7+I7</f>
        <v>1349295.71</v>
      </c>
      <c r="H7" s="125">
        <f>H8+H12+H18+H22</f>
        <v>1349295.71</v>
      </c>
      <c r="I7" s="125"/>
      <c r="J7" s="149"/>
    </row>
    <row r="8" s="113" customFormat="1" ht="19.9" customHeight="1" spans="1:10">
      <c r="A8" s="143"/>
      <c r="B8" s="109">
        <v>201</v>
      </c>
      <c r="C8" s="109"/>
      <c r="D8" s="109"/>
      <c r="E8" s="145">
        <v>119002</v>
      </c>
      <c r="F8" s="146" t="s">
        <v>83</v>
      </c>
      <c r="G8" s="125">
        <f t="shared" ref="G8:G24" si="0">H8+I8</f>
        <v>892998.76</v>
      </c>
      <c r="H8" s="130">
        <f>H9</f>
        <v>892998.76</v>
      </c>
      <c r="I8" s="130"/>
      <c r="J8" s="147"/>
    </row>
    <row r="9" s="113" customFormat="1" ht="19.9" customHeight="1" spans="1:10">
      <c r="A9" s="143"/>
      <c r="B9" s="109" t="s">
        <v>84</v>
      </c>
      <c r="C9" s="109" t="s">
        <v>85</v>
      </c>
      <c r="D9" s="109"/>
      <c r="E9" s="145">
        <v>119002</v>
      </c>
      <c r="F9" s="146" t="s">
        <v>86</v>
      </c>
      <c r="G9" s="125">
        <f t="shared" si="0"/>
        <v>892998.76</v>
      </c>
      <c r="H9" s="130">
        <f>SUM(H10:H11)</f>
        <v>892998.76</v>
      </c>
      <c r="I9" s="130"/>
      <c r="J9" s="148"/>
    </row>
    <row r="10" s="113" customFormat="1" ht="19.9" customHeight="1" spans="1:10">
      <c r="A10" s="143"/>
      <c r="B10" s="109" t="s">
        <v>84</v>
      </c>
      <c r="C10" s="109" t="s">
        <v>85</v>
      </c>
      <c r="D10" s="109" t="s">
        <v>87</v>
      </c>
      <c r="E10" s="145">
        <v>119002</v>
      </c>
      <c r="F10" s="146" t="s">
        <v>88</v>
      </c>
      <c r="G10" s="125">
        <f t="shared" si="0"/>
        <v>692998.76</v>
      </c>
      <c r="H10" s="130">
        <v>692998.76</v>
      </c>
      <c r="I10" s="130"/>
      <c r="J10" s="148"/>
    </row>
    <row r="11" s="113" customFormat="1" ht="19.9" customHeight="1" spans="1:10">
      <c r="A11" s="143"/>
      <c r="B11" s="109" t="s">
        <v>84</v>
      </c>
      <c r="C11" s="109" t="s">
        <v>85</v>
      </c>
      <c r="D11" s="109" t="s">
        <v>89</v>
      </c>
      <c r="E11" s="145">
        <v>119002</v>
      </c>
      <c r="F11" s="146" t="s">
        <v>90</v>
      </c>
      <c r="G11" s="125">
        <f t="shared" si="0"/>
        <v>200000</v>
      </c>
      <c r="H11" s="130">
        <v>200000</v>
      </c>
      <c r="I11" s="130"/>
      <c r="J11" s="148"/>
    </row>
    <row r="12" s="113" customFormat="1" ht="19.9" customHeight="1" spans="1:10">
      <c r="A12" s="143"/>
      <c r="B12" s="109" t="s">
        <v>91</v>
      </c>
      <c r="C12" s="109"/>
      <c r="D12" s="109"/>
      <c r="E12" s="145">
        <v>119002</v>
      </c>
      <c r="F12" s="146" t="s">
        <v>92</v>
      </c>
      <c r="G12" s="125">
        <f t="shared" si="0"/>
        <v>317611.36</v>
      </c>
      <c r="H12" s="130">
        <f>H13+H16</f>
        <v>317611.36</v>
      </c>
      <c r="I12" s="130"/>
      <c r="J12" s="148"/>
    </row>
    <row r="13" s="113" customFormat="1" ht="19.9" customHeight="1" spans="1:10">
      <c r="A13" s="143"/>
      <c r="B13" s="109" t="s">
        <v>91</v>
      </c>
      <c r="C13" s="109" t="s">
        <v>93</v>
      </c>
      <c r="D13" s="109"/>
      <c r="E13" s="145">
        <v>119002</v>
      </c>
      <c r="F13" s="146" t="s">
        <v>94</v>
      </c>
      <c r="G13" s="125">
        <f t="shared" si="0"/>
        <v>315717.84</v>
      </c>
      <c r="H13" s="130">
        <f>SUM(H14:H15)</f>
        <v>315717.84</v>
      </c>
      <c r="I13" s="130"/>
      <c r="J13" s="148"/>
    </row>
    <row r="14" s="113" customFormat="1" ht="19.9" customHeight="1" spans="1:10">
      <c r="A14" s="143"/>
      <c r="B14" s="109" t="s">
        <v>91</v>
      </c>
      <c r="C14" s="109" t="s">
        <v>93</v>
      </c>
      <c r="D14" s="109" t="s">
        <v>87</v>
      </c>
      <c r="E14" s="145">
        <v>119002</v>
      </c>
      <c r="F14" s="146" t="s">
        <v>95</v>
      </c>
      <c r="G14" s="125">
        <f t="shared" si="0"/>
        <v>231080.4</v>
      </c>
      <c r="H14" s="130">
        <v>231080.4</v>
      </c>
      <c r="I14" s="130"/>
      <c r="J14" s="148"/>
    </row>
    <row r="15" s="113" customFormat="1" ht="19.9" customHeight="1" spans="1:10">
      <c r="A15" s="143"/>
      <c r="B15" s="109" t="s">
        <v>91</v>
      </c>
      <c r="C15" s="109" t="s">
        <v>93</v>
      </c>
      <c r="D15" s="109" t="s">
        <v>93</v>
      </c>
      <c r="E15" s="145">
        <v>119002</v>
      </c>
      <c r="F15" s="146" t="s">
        <v>96</v>
      </c>
      <c r="G15" s="125">
        <f t="shared" si="0"/>
        <v>84637.44</v>
      </c>
      <c r="H15" s="130">
        <v>84637.44</v>
      </c>
      <c r="I15" s="130"/>
      <c r="J15" s="148"/>
    </row>
    <row r="16" s="113" customFormat="1" ht="19.9" customHeight="1" spans="1:10">
      <c r="A16" s="143"/>
      <c r="B16" s="109" t="s">
        <v>91</v>
      </c>
      <c r="C16" s="109" t="s">
        <v>97</v>
      </c>
      <c r="D16" s="109"/>
      <c r="E16" s="145">
        <v>119002</v>
      </c>
      <c r="F16" s="146" t="s">
        <v>98</v>
      </c>
      <c r="G16" s="125">
        <f t="shared" si="0"/>
        <v>1893.52</v>
      </c>
      <c r="H16" s="130">
        <f>H17</f>
        <v>1893.52</v>
      </c>
      <c r="I16" s="130"/>
      <c r="J16" s="148"/>
    </row>
    <row r="17" s="113" customFormat="1" ht="19.9" customHeight="1" spans="1:10">
      <c r="A17" s="143"/>
      <c r="B17" s="109" t="s">
        <v>91</v>
      </c>
      <c r="C17" s="109" t="s">
        <v>97</v>
      </c>
      <c r="D17" s="109" t="s">
        <v>97</v>
      </c>
      <c r="E17" s="145">
        <v>119002</v>
      </c>
      <c r="F17" s="146" t="s">
        <v>98</v>
      </c>
      <c r="G17" s="125">
        <f t="shared" si="0"/>
        <v>1893.52</v>
      </c>
      <c r="H17" s="130">
        <v>1893.52</v>
      </c>
      <c r="I17" s="130"/>
      <c r="J17" s="148"/>
    </row>
    <row r="18" s="113" customFormat="1" ht="19.9" customHeight="1" spans="1:10">
      <c r="A18" s="143"/>
      <c r="B18" s="109" t="s">
        <v>99</v>
      </c>
      <c r="C18" s="109"/>
      <c r="D18" s="109"/>
      <c r="E18" s="145">
        <v>119002</v>
      </c>
      <c r="F18" s="146" t="s">
        <v>100</v>
      </c>
      <c r="G18" s="125">
        <f t="shared" si="0"/>
        <v>70410.87</v>
      </c>
      <c r="H18" s="130">
        <f>H19</f>
        <v>70410.87</v>
      </c>
      <c r="I18" s="130"/>
      <c r="J18" s="148"/>
    </row>
    <row r="19" s="113" customFormat="1" ht="19.9" customHeight="1" spans="1:10">
      <c r="A19" s="143"/>
      <c r="B19" s="109" t="s">
        <v>99</v>
      </c>
      <c r="C19" s="109" t="s">
        <v>101</v>
      </c>
      <c r="D19" s="109"/>
      <c r="E19" s="145">
        <v>119002</v>
      </c>
      <c r="F19" s="146" t="s">
        <v>102</v>
      </c>
      <c r="G19" s="125">
        <f t="shared" si="0"/>
        <v>70410.87</v>
      </c>
      <c r="H19" s="130">
        <f>SUM(H20:H21)</f>
        <v>70410.87</v>
      </c>
      <c r="I19" s="130"/>
      <c r="J19" s="148"/>
    </row>
    <row r="20" s="113" customFormat="1" ht="19.9" customHeight="1" spans="1:10">
      <c r="A20" s="143"/>
      <c r="B20" s="109" t="s">
        <v>99</v>
      </c>
      <c r="C20" s="109" t="s">
        <v>101</v>
      </c>
      <c r="D20" s="109" t="s">
        <v>87</v>
      </c>
      <c r="E20" s="145">
        <v>119002</v>
      </c>
      <c r="F20" s="146" t="s">
        <v>103</v>
      </c>
      <c r="G20" s="125">
        <f t="shared" si="0"/>
        <v>43852.58</v>
      </c>
      <c r="H20" s="130">
        <v>43852.58</v>
      </c>
      <c r="I20" s="130"/>
      <c r="J20" s="148"/>
    </row>
    <row r="21" s="113" customFormat="1" ht="19.9" customHeight="1" spans="1:10">
      <c r="A21" s="143"/>
      <c r="B21" s="109" t="s">
        <v>99</v>
      </c>
      <c r="C21" s="109" t="s">
        <v>101</v>
      </c>
      <c r="D21" s="109" t="s">
        <v>85</v>
      </c>
      <c r="E21" s="145">
        <v>119002</v>
      </c>
      <c r="F21" s="146" t="s">
        <v>104</v>
      </c>
      <c r="G21" s="125">
        <f t="shared" si="0"/>
        <v>26558.29</v>
      </c>
      <c r="H21" s="130">
        <v>26558.29</v>
      </c>
      <c r="I21" s="130"/>
      <c r="J21" s="148"/>
    </row>
    <row r="22" s="113" customFormat="1" ht="19.9" customHeight="1" spans="1:10">
      <c r="A22" s="143"/>
      <c r="B22" s="109" t="s">
        <v>105</v>
      </c>
      <c r="C22" s="109"/>
      <c r="D22" s="109"/>
      <c r="E22" s="145">
        <v>119002</v>
      </c>
      <c r="F22" s="146" t="s">
        <v>106</v>
      </c>
      <c r="G22" s="125">
        <f t="shared" si="0"/>
        <v>68274.72</v>
      </c>
      <c r="H22" s="130">
        <v>68274.72</v>
      </c>
      <c r="I22" s="130"/>
      <c r="J22" s="148"/>
    </row>
    <row r="23" s="113" customFormat="1" ht="19.9" customHeight="1" spans="1:10">
      <c r="A23" s="143"/>
      <c r="B23" s="109" t="s">
        <v>105</v>
      </c>
      <c r="C23" s="109" t="s">
        <v>89</v>
      </c>
      <c r="D23" s="109"/>
      <c r="E23" s="145">
        <v>119002</v>
      </c>
      <c r="F23" s="146" t="s">
        <v>107</v>
      </c>
      <c r="G23" s="125">
        <f t="shared" si="0"/>
        <v>68274.72</v>
      </c>
      <c r="H23" s="130">
        <v>68274.72</v>
      </c>
      <c r="I23" s="130"/>
      <c r="J23" s="148"/>
    </row>
    <row r="24" s="113" customFormat="1" ht="19.9" customHeight="1" spans="1:10">
      <c r="A24" s="143"/>
      <c r="B24" s="109" t="s">
        <v>105</v>
      </c>
      <c r="C24" s="109" t="s">
        <v>89</v>
      </c>
      <c r="D24" s="109" t="s">
        <v>87</v>
      </c>
      <c r="E24" s="145">
        <v>119002</v>
      </c>
      <c r="F24" s="146" t="s">
        <v>108</v>
      </c>
      <c r="G24" s="125">
        <f t="shared" si="0"/>
        <v>68274.72</v>
      </c>
      <c r="H24" s="130">
        <v>68274.72</v>
      </c>
      <c r="I24" s="130"/>
      <c r="J24" s="148"/>
    </row>
  </sheetData>
  <mergeCells count="12">
    <mergeCell ref="B1:D1"/>
    <mergeCell ref="G1:I1"/>
    <mergeCell ref="B2:I2"/>
    <mergeCell ref="B3:F3"/>
    <mergeCell ref="B4:F4"/>
    <mergeCell ref="B5:D5"/>
    <mergeCell ref="A9:A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18" sqref="F18:G18"/>
    </sheetView>
  </sheetViews>
  <sheetFormatPr defaultColWidth="10" defaultRowHeight="13.5"/>
  <cols>
    <col min="1" max="1" width="1.53333333333333" style="113" customWidth="1"/>
    <col min="2" max="2" width="6.15" style="113" customWidth="1"/>
    <col min="3" max="3" width="9" style="113" customWidth="1"/>
    <col min="4" max="4" width="16.4083333333333" style="113" customWidth="1"/>
    <col min="5" max="5" width="41.0333333333333" style="113" customWidth="1"/>
    <col min="6" max="6" width="15.375" style="113" customWidth="1"/>
    <col min="7" max="8" width="16.4083333333333" style="113" customWidth="1"/>
    <col min="9" max="9" width="1.53333333333333" style="113" customWidth="1"/>
    <col min="10" max="16384" width="10" style="113"/>
  </cols>
  <sheetData>
    <row r="1" s="113" customFormat="1" ht="14.3" customHeight="1" spans="1:9">
      <c r="A1" s="114"/>
      <c r="B1" s="114"/>
      <c r="C1" s="114"/>
      <c r="D1" s="115"/>
      <c r="E1" s="115"/>
      <c r="F1" s="116"/>
      <c r="G1" s="116"/>
      <c r="H1" s="117" t="s">
        <v>222</v>
      </c>
      <c r="I1" s="138"/>
    </row>
    <row r="2" s="113" customFormat="1" ht="19.9" customHeight="1" spans="1:9">
      <c r="A2" s="116"/>
      <c r="B2" s="118" t="s">
        <v>223</v>
      </c>
      <c r="C2" s="118"/>
      <c r="D2" s="118"/>
      <c r="E2" s="118"/>
      <c r="F2" s="118"/>
      <c r="G2" s="118"/>
      <c r="H2" s="118"/>
      <c r="I2" s="138"/>
    </row>
    <row r="3" s="113" customFormat="1" ht="17.05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8"/>
    </row>
    <row r="4" s="113" customFormat="1" ht="21.35" customHeight="1" spans="1:9">
      <c r="A4" s="122"/>
      <c r="B4" s="123" t="s">
        <v>9</v>
      </c>
      <c r="C4" s="123"/>
      <c r="D4" s="123"/>
      <c r="E4" s="123"/>
      <c r="F4" s="123" t="s">
        <v>75</v>
      </c>
      <c r="G4" s="123"/>
      <c r="H4" s="123"/>
      <c r="I4" s="138"/>
    </row>
    <row r="5" s="113" customFormat="1" ht="21.35" customHeight="1" spans="1:9">
      <c r="A5" s="122"/>
      <c r="B5" s="123" t="s">
        <v>79</v>
      </c>
      <c r="C5" s="123"/>
      <c r="D5" s="123" t="s">
        <v>70</v>
      </c>
      <c r="E5" s="123" t="s">
        <v>71</v>
      </c>
      <c r="F5" s="123" t="s">
        <v>59</v>
      </c>
      <c r="G5" s="123" t="s">
        <v>224</v>
      </c>
      <c r="H5" s="123" t="s">
        <v>225</v>
      </c>
      <c r="I5" s="138"/>
    </row>
    <row r="6" s="113" customFormat="1" ht="21.35" customHeight="1" spans="1:9">
      <c r="A6" s="124"/>
      <c r="B6" s="123" t="s">
        <v>80</v>
      </c>
      <c r="C6" s="123" t="s">
        <v>81</v>
      </c>
      <c r="D6" s="123"/>
      <c r="E6" s="123"/>
      <c r="F6" s="123"/>
      <c r="G6" s="123"/>
      <c r="H6" s="123"/>
      <c r="I6" s="138"/>
    </row>
    <row r="7" s="113" customFormat="1" ht="30" customHeight="1" spans="1:9">
      <c r="A7" s="122"/>
      <c r="B7" s="123"/>
      <c r="C7" s="123"/>
      <c r="D7" s="123"/>
      <c r="E7" s="123" t="s">
        <v>72</v>
      </c>
      <c r="F7" s="125">
        <f>G7+H7</f>
        <v>1149295.71</v>
      </c>
      <c r="G7" s="125">
        <f>G8+G13+G18</f>
        <v>1001450.55</v>
      </c>
      <c r="H7" s="125">
        <f>H8+H13+H18</f>
        <v>147845.16</v>
      </c>
      <c r="I7" s="138"/>
    </row>
    <row r="8" s="113" customFormat="1" ht="30" customHeight="1" spans="1:9">
      <c r="A8" s="122"/>
      <c r="B8" s="126">
        <v>501</v>
      </c>
      <c r="C8" s="127"/>
      <c r="D8" s="128">
        <v>119002</v>
      </c>
      <c r="E8" s="129" t="s">
        <v>226</v>
      </c>
      <c r="F8" s="130">
        <f>G8+H8</f>
        <v>776389.66</v>
      </c>
      <c r="G8" s="130">
        <f>SUM(G9:G12)</f>
        <v>776389.66</v>
      </c>
      <c r="H8" s="130"/>
      <c r="I8" s="138"/>
    </row>
    <row r="9" s="113" customFormat="1" ht="30" customHeight="1" spans="1:9">
      <c r="A9" s="122"/>
      <c r="B9" s="126">
        <v>501</v>
      </c>
      <c r="C9" s="127" t="s">
        <v>87</v>
      </c>
      <c r="D9" s="128">
        <v>119002</v>
      </c>
      <c r="E9" s="131" t="s">
        <v>227</v>
      </c>
      <c r="F9" s="130">
        <f t="shared" ref="F9:F21" si="0">G9+H9</f>
        <v>506191</v>
      </c>
      <c r="G9" s="130">
        <v>506191</v>
      </c>
      <c r="H9" s="130"/>
      <c r="I9" s="138"/>
    </row>
    <row r="10" s="113" customFormat="1" ht="30" customHeight="1" spans="1:9">
      <c r="A10" s="122"/>
      <c r="B10" s="126">
        <v>501</v>
      </c>
      <c r="C10" s="127" t="s">
        <v>89</v>
      </c>
      <c r="D10" s="128">
        <v>119002</v>
      </c>
      <c r="E10" s="131" t="s">
        <v>228</v>
      </c>
      <c r="F10" s="130">
        <f t="shared" si="0"/>
        <v>139049.94</v>
      </c>
      <c r="G10" s="130">
        <v>139049.94</v>
      </c>
      <c r="H10" s="130"/>
      <c r="I10" s="138"/>
    </row>
    <row r="11" s="113" customFormat="1" ht="30" customHeight="1" spans="1:9">
      <c r="A11" s="122"/>
      <c r="B11" s="126">
        <v>501</v>
      </c>
      <c r="C11" s="127" t="s">
        <v>85</v>
      </c>
      <c r="D11" s="128">
        <v>119002</v>
      </c>
      <c r="E11" s="131" t="s">
        <v>108</v>
      </c>
      <c r="F11" s="130">
        <f t="shared" si="0"/>
        <v>68274.72</v>
      </c>
      <c r="G11" s="130">
        <v>68274.72</v>
      </c>
      <c r="H11" s="130"/>
      <c r="I11" s="138"/>
    </row>
    <row r="12" s="113" customFormat="1" ht="30" customHeight="1" spans="2:9">
      <c r="B12" s="126" t="s">
        <v>229</v>
      </c>
      <c r="C12" s="127" t="s">
        <v>97</v>
      </c>
      <c r="D12" s="128">
        <v>119002</v>
      </c>
      <c r="E12" s="131" t="s">
        <v>178</v>
      </c>
      <c r="F12" s="130">
        <f t="shared" si="0"/>
        <v>62874</v>
      </c>
      <c r="G12" s="130">
        <v>62874</v>
      </c>
      <c r="H12" s="130"/>
      <c r="I12" s="138"/>
    </row>
    <row r="13" s="113" customFormat="1" ht="30" customHeight="1" spans="2:9">
      <c r="B13" s="126" t="s">
        <v>230</v>
      </c>
      <c r="C13" s="127"/>
      <c r="D13" s="128">
        <v>119002</v>
      </c>
      <c r="E13" s="132" t="s">
        <v>231</v>
      </c>
      <c r="F13" s="125">
        <f t="shared" si="0"/>
        <v>147845.16</v>
      </c>
      <c r="G13" s="125"/>
      <c r="H13" s="125">
        <f>SUM(H14:H17)</f>
        <v>147845.16</v>
      </c>
      <c r="I13" s="138"/>
    </row>
    <row r="14" s="113" customFormat="1" ht="30" customHeight="1" spans="2:9">
      <c r="B14" s="126" t="s">
        <v>230</v>
      </c>
      <c r="C14" s="127" t="s">
        <v>87</v>
      </c>
      <c r="D14" s="128">
        <v>119002</v>
      </c>
      <c r="E14" s="131" t="s">
        <v>232</v>
      </c>
      <c r="F14" s="130">
        <f t="shared" si="0"/>
        <v>87158.56</v>
      </c>
      <c r="G14" s="133"/>
      <c r="H14" s="130">
        <v>87158.56</v>
      </c>
      <c r="I14" s="138"/>
    </row>
    <row r="15" s="113" customFormat="1" ht="30" customHeight="1" spans="2:9">
      <c r="B15" s="126" t="s">
        <v>230</v>
      </c>
      <c r="C15" s="127" t="s">
        <v>186</v>
      </c>
      <c r="D15" s="128">
        <v>119002</v>
      </c>
      <c r="E15" s="131" t="s">
        <v>195</v>
      </c>
      <c r="F15" s="130">
        <f t="shared" si="0"/>
        <v>1137</v>
      </c>
      <c r="G15" s="133"/>
      <c r="H15" s="130">
        <v>1137</v>
      </c>
      <c r="I15" s="138"/>
    </row>
    <row r="16" s="113" customFormat="1" ht="30" customHeight="1" spans="2:9">
      <c r="B16" s="126" t="s">
        <v>230</v>
      </c>
      <c r="C16" s="127" t="s">
        <v>167</v>
      </c>
      <c r="D16" s="128">
        <v>119002</v>
      </c>
      <c r="E16" s="131" t="s">
        <v>233</v>
      </c>
      <c r="F16" s="130">
        <f t="shared" si="0"/>
        <v>34020</v>
      </c>
      <c r="G16" s="133"/>
      <c r="H16" s="130">
        <v>34020</v>
      </c>
      <c r="I16" s="138"/>
    </row>
    <row r="17" s="113" customFormat="1" ht="30" customHeight="1" spans="2:9">
      <c r="B17" s="126" t="s">
        <v>230</v>
      </c>
      <c r="C17" s="127" t="s">
        <v>97</v>
      </c>
      <c r="D17" s="128">
        <v>119002</v>
      </c>
      <c r="E17" s="131" t="s">
        <v>211</v>
      </c>
      <c r="F17" s="130">
        <f t="shared" si="0"/>
        <v>25529.6</v>
      </c>
      <c r="G17" s="133"/>
      <c r="H17" s="130">
        <v>25529.6</v>
      </c>
      <c r="I17" s="138"/>
    </row>
    <row r="18" s="113" customFormat="1" ht="30" customHeight="1" spans="2:9">
      <c r="B18" s="126" t="s">
        <v>234</v>
      </c>
      <c r="C18" s="127"/>
      <c r="D18" s="128">
        <v>119002</v>
      </c>
      <c r="E18" s="132" t="s">
        <v>214</v>
      </c>
      <c r="F18" s="125">
        <f t="shared" si="0"/>
        <v>225060.89</v>
      </c>
      <c r="G18" s="125">
        <f>SUM(G19)</f>
        <v>225060.89</v>
      </c>
      <c r="H18" s="130"/>
      <c r="I18" s="138"/>
    </row>
    <row r="19" s="113" customFormat="1" ht="30" customHeight="1" spans="2:9">
      <c r="B19" s="126" t="s">
        <v>234</v>
      </c>
      <c r="C19" s="127" t="s">
        <v>87</v>
      </c>
      <c r="D19" s="128">
        <v>119002</v>
      </c>
      <c r="E19" s="131" t="s">
        <v>235</v>
      </c>
      <c r="F19" s="130">
        <f t="shared" si="0"/>
        <v>225060.89</v>
      </c>
      <c r="G19" s="130">
        <v>225060.89</v>
      </c>
      <c r="H19" s="130"/>
      <c r="I19" s="138"/>
    </row>
    <row r="20" s="113" customFormat="1" ht="30" customHeight="1" spans="1:9">
      <c r="A20" s="122"/>
      <c r="B20" s="134"/>
      <c r="C20" s="134"/>
      <c r="D20" s="135"/>
      <c r="E20" s="131"/>
      <c r="F20" s="130"/>
      <c r="G20" s="130"/>
      <c r="H20" s="130"/>
      <c r="I20" s="138"/>
    </row>
    <row r="21" s="113" customFormat="1" ht="30" customHeight="1" spans="2:9">
      <c r="B21" s="134"/>
      <c r="C21" s="134"/>
      <c r="D21" s="135"/>
      <c r="E21" s="131"/>
      <c r="F21" s="130"/>
      <c r="G21" s="130"/>
      <c r="H21" s="130"/>
      <c r="I21" s="138"/>
    </row>
    <row r="22" s="113" customFormat="1" ht="30" customHeight="1" spans="2:9">
      <c r="B22" s="134"/>
      <c r="C22" s="134"/>
      <c r="D22" s="135"/>
      <c r="E22" s="131"/>
      <c r="F22" s="130"/>
      <c r="G22" s="130"/>
      <c r="H22" s="130"/>
      <c r="I22" s="138"/>
    </row>
    <row r="23" s="113" customFormat="1" ht="30" customHeight="1" spans="2:9">
      <c r="B23" s="134"/>
      <c r="C23" s="134"/>
      <c r="D23" s="135"/>
      <c r="E23" s="131"/>
      <c r="F23" s="130"/>
      <c r="G23" s="130"/>
      <c r="H23" s="130"/>
      <c r="I23" s="138"/>
    </row>
    <row r="24" s="113" customFormat="1" ht="30" customHeight="1" spans="2:9">
      <c r="B24" s="134"/>
      <c r="C24" s="134"/>
      <c r="D24" s="135"/>
      <c r="E24" s="131"/>
      <c r="F24" s="130"/>
      <c r="G24" s="130"/>
      <c r="H24" s="130"/>
      <c r="I24" s="138"/>
    </row>
    <row r="25" s="113" customFormat="1" ht="30" customHeight="1" spans="2:9">
      <c r="B25" s="134"/>
      <c r="C25" s="134"/>
      <c r="D25" s="135"/>
      <c r="E25" s="131"/>
      <c r="F25" s="130"/>
      <c r="G25" s="130"/>
      <c r="H25" s="130"/>
      <c r="I25" s="138"/>
    </row>
    <row r="26" s="113" customFormat="1" ht="30" customHeight="1" spans="2:9">
      <c r="B26" s="134"/>
      <c r="C26" s="134"/>
      <c r="D26" s="135"/>
      <c r="E26" s="131"/>
      <c r="F26" s="130"/>
      <c r="G26" s="130"/>
      <c r="H26" s="130"/>
      <c r="I26" s="138"/>
    </row>
    <row r="27" s="113" customFormat="1" ht="30" customHeight="1" spans="2:9">
      <c r="B27" s="134"/>
      <c r="C27" s="134"/>
      <c r="D27" s="135"/>
      <c r="E27" s="131"/>
      <c r="F27" s="130"/>
      <c r="G27" s="130"/>
      <c r="H27" s="130"/>
      <c r="I27" s="138"/>
    </row>
    <row r="28" s="113" customFormat="1" ht="30" customHeight="1" spans="2:9">
      <c r="B28" s="134"/>
      <c r="C28" s="134"/>
      <c r="D28" s="135"/>
      <c r="E28" s="131"/>
      <c r="F28" s="130"/>
      <c r="G28" s="130"/>
      <c r="H28" s="130"/>
      <c r="I28" s="138"/>
    </row>
    <row r="29" s="113" customFormat="1" ht="30" customHeight="1" spans="2:9">
      <c r="B29" s="134"/>
      <c r="C29" s="134"/>
      <c r="D29" s="135"/>
      <c r="E29" s="131"/>
      <c r="F29" s="130"/>
      <c r="G29" s="130"/>
      <c r="H29" s="130"/>
      <c r="I29" s="138"/>
    </row>
    <row r="30" s="113" customFormat="1" ht="30" customHeight="1" spans="2:9">
      <c r="B30" s="134"/>
      <c r="C30" s="134"/>
      <c r="D30" s="135"/>
      <c r="E30" s="131"/>
      <c r="F30" s="130"/>
      <c r="G30" s="130"/>
      <c r="H30" s="130"/>
      <c r="I30" s="138"/>
    </row>
    <row r="31" s="113" customFormat="1" ht="8.5" customHeight="1" spans="1:9">
      <c r="A31" s="136"/>
      <c r="B31" s="136"/>
      <c r="C31" s="136"/>
      <c r="D31" s="137"/>
      <c r="E31" s="136"/>
      <c r="F31" s="136"/>
      <c r="G31" s="136"/>
      <c r="H31" s="136"/>
      <c r="I31" s="13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8" sqref="F8:F9"/>
    </sheetView>
  </sheetViews>
  <sheetFormatPr defaultColWidth="10" defaultRowHeight="13.5" outlineLevelCol="7"/>
  <cols>
    <col min="1" max="1" width="1.53333333333333" style="94" customWidth="1"/>
    <col min="2" max="4" width="6.625" style="94" customWidth="1"/>
    <col min="5" max="5" width="26.625" style="94" customWidth="1"/>
    <col min="6" max="6" width="48.625" style="94" customWidth="1"/>
    <col min="7" max="7" width="26.625" style="94" customWidth="1"/>
    <col min="8" max="8" width="1.53333333333333" style="94" customWidth="1"/>
    <col min="9" max="10" width="9.76666666666667" style="94" customWidth="1"/>
    <col min="11" max="16384" width="10" style="94"/>
  </cols>
  <sheetData>
    <row r="1" ht="25" customHeight="1" spans="1:8">
      <c r="A1" s="95"/>
      <c r="B1" s="2"/>
      <c r="C1" s="2"/>
      <c r="D1" s="2"/>
      <c r="E1" s="96"/>
      <c r="F1" s="96"/>
      <c r="G1" s="97" t="s">
        <v>236</v>
      </c>
      <c r="H1" s="98"/>
    </row>
    <row r="2" ht="22.8" customHeight="1" spans="1:8">
      <c r="A2" s="95"/>
      <c r="B2" s="99" t="s">
        <v>237</v>
      </c>
      <c r="C2" s="99"/>
      <c r="D2" s="99"/>
      <c r="E2" s="99"/>
      <c r="F2" s="99"/>
      <c r="G2" s="99"/>
      <c r="H2" s="98" t="s">
        <v>3</v>
      </c>
    </row>
    <row r="3" ht="19.55" customHeight="1" spans="1:8">
      <c r="A3" s="100"/>
      <c r="B3" s="101" t="s">
        <v>5</v>
      </c>
      <c r="C3" s="101"/>
      <c r="D3" s="101"/>
      <c r="E3" s="101"/>
      <c r="F3" s="101"/>
      <c r="G3" s="102" t="s">
        <v>6</v>
      </c>
      <c r="H3" s="103"/>
    </row>
    <row r="4" ht="24.4" customHeight="1" spans="1:8">
      <c r="A4" s="104"/>
      <c r="B4" s="76" t="s">
        <v>79</v>
      </c>
      <c r="C4" s="76"/>
      <c r="D4" s="76"/>
      <c r="E4" s="76" t="s">
        <v>70</v>
      </c>
      <c r="F4" s="76" t="s">
        <v>71</v>
      </c>
      <c r="G4" s="76" t="s">
        <v>238</v>
      </c>
      <c r="H4" s="105"/>
    </row>
    <row r="5" ht="24" customHeight="1" spans="1:8">
      <c r="A5" s="104"/>
      <c r="B5" s="76" t="s">
        <v>80</v>
      </c>
      <c r="C5" s="76" t="s">
        <v>81</v>
      </c>
      <c r="D5" s="76" t="s">
        <v>82</v>
      </c>
      <c r="E5" s="76"/>
      <c r="F5" s="76"/>
      <c r="G5" s="76"/>
      <c r="H5" s="106"/>
    </row>
    <row r="6" ht="28" customHeight="1" spans="1:8">
      <c r="A6" s="107"/>
      <c r="B6" s="76"/>
      <c r="C6" s="76"/>
      <c r="D6" s="76"/>
      <c r="E6" s="76"/>
      <c r="F6" s="76" t="s">
        <v>72</v>
      </c>
      <c r="G6" s="79"/>
      <c r="H6" s="108"/>
    </row>
    <row r="7" ht="31" customHeight="1" spans="1:8">
      <c r="A7" s="107"/>
      <c r="B7" s="109"/>
      <c r="C7" s="109"/>
      <c r="D7" s="109"/>
      <c r="E7" s="92"/>
      <c r="F7" s="80" t="s">
        <v>90</v>
      </c>
      <c r="G7" s="79">
        <v>200000</v>
      </c>
      <c r="H7" s="108"/>
    </row>
    <row r="8" ht="22.8" customHeight="1" spans="1:8">
      <c r="A8" s="107"/>
      <c r="B8" s="109" t="s">
        <v>84</v>
      </c>
      <c r="C8" s="109" t="s">
        <v>85</v>
      </c>
      <c r="D8" s="109" t="s">
        <v>89</v>
      </c>
      <c r="E8" s="92">
        <v>119002</v>
      </c>
      <c r="F8" s="80" t="s">
        <v>239</v>
      </c>
      <c r="G8" s="79">
        <v>100000</v>
      </c>
      <c r="H8" s="108"/>
    </row>
    <row r="9" ht="22.8" customHeight="1" spans="1:8">
      <c r="A9" s="107"/>
      <c r="B9" s="109" t="s">
        <v>84</v>
      </c>
      <c r="C9" s="109" t="s">
        <v>85</v>
      </c>
      <c r="D9" s="109" t="s">
        <v>89</v>
      </c>
      <c r="E9" s="92">
        <v>119002</v>
      </c>
      <c r="F9" s="80" t="s">
        <v>240</v>
      </c>
      <c r="G9" s="79">
        <v>100000</v>
      </c>
      <c r="H9" s="108"/>
    </row>
    <row r="10" ht="22.8" customHeight="1" spans="1:8">
      <c r="A10" s="107"/>
      <c r="B10" s="76"/>
      <c r="C10" s="76"/>
      <c r="D10" s="76"/>
      <c r="E10" s="76"/>
      <c r="F10" s="76"/>
      <c r="G10" s="79"/>
      <c r="H10" s="108"/>
    </row>
    <row r="11" ht="22.8" customHeight="1" spans="1:8">
      <c r="A11" s="107"/>
      <c r="B11" s="76"/>
      <c r="C11" s="76"/>
      <c r="D11" s="76"/>
      <c r="E11" s="76"/>
      <c r="F11" s="76"/>
      <c r="G11" s="79"/>
      <c r="H11" s="108"/>
    </row>
    <row r="12" ht="22.8" customHeight="1" spans="1:8">
      <c r="A12" s="107"/>
      <c r="B12" s="76"/>
      <c r="C12" s="76"/>
      <c r="D12" s="76"/>
      <c r="E12" s="76"/>
      <c r="F12" s="76"/>
      <c r="G12" s="79"/>
      <c r="H12" s="108"/>
    </row>
    <row r="13" ht="22.8" customHeight="1" spans="1:8">
      <c r="A13" s="107"/>
      <c r="B13" s="76"/>
      <c r="C13" s="76"/>
      <c r="D13" s="76"/>
      <c r="E13" s="76"/>
      <c r="F13" s="76"/>
      <c r="G13" s="79"/>
      <c r="H13" s="108"/>
    </row>
    <row r="14" ht="22.8" customHeight="1" spans="1:8">
      <c r="A14" s="107"/>
      <c r="B14" s="76"/>
      <c r="C14" s="76"/>
      <c r="D14" s="76"/>
      <c r="E14" s="76"/>
      <c r="F14" s="76"/>
      <c r="G14" s="79"/>
      <c r="H14" s="108"/>
    </row>
    <row r="15" ht="22.8" customHeight="1" spans="1:8">
      <c r="A15" s="104"/>
      <c r="B15" s="80"/>
      <c r="C15" s="80"/>
      <c r="D15" s="80"/>
      <c r="E15" s="80"/>
      <c r="F15" s="80" t="s">
        <v>23</v>
      </c>
      <c r="G15" s="81"/>
      <c r="H15" s="105"/>
    </row>
    <row r="16" ht="22.8" customHeight="1" spans="1:8">
      <c r="A16" s="104"/>
      <c r="B16" s="80"/>
      <c r="C16" s="80"/>
      <c r="D16" s="80"/>
      <c r="E16" s="80"/>
      <c r="F16" s="80" t="s">
        <v>23</v>
      </c>
      <c r="G16" s="81"/>
      <c r="H16" s="105"/>
    </row>
    <row r="17" ht="28" customHeight="1" spans="1:8">
      <c r="A17" s="104"/>
      <c r="B17" s="80"/>
      <c r="C17" s="80"/>
      <c r="D17" s="80"/>
      <c r="E17" s="80"/>
      <c r="F17" s="80"/>
      <c r="G17" s="81"/>
      <c r="H17" s="106"/>
    </row>
    <row r="18" ht="28" customHeight="1" spans="1:8">
      <c r="A18" s="104"/>
      <c r="B18" s="80"/>
      <c r="C18" s="80"/>
      <c r="D18" s="80"/>
      <c r="E18" s="80"/>
      <c r="F18" s="80"/>
      <c r="G18" s="81"/>
      <c r="H18" s="106"/>
    </row>
    <row r="19" ht="9.75" customHeight="1" spans="1:8">
      <c r="A19" s="110"/>
      <c r="B19" s="111"/>
      <c r="C19" s="111"/>
      <c r="D19" s="111"/>
      <c r="E19" s="111"/>
      <c r="F19" s="110"/>
      <c r="G19" s="110"/>
      <c r="H19" s="11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E54896B61B3A4B898B328902911265E7_12</vt:lpwstr>
  </property>
</Properties>
</file>